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96"/>
  </bookViews>
  <sheets>
    <sheet name="分项报价详单" sheetId="8" r:id="rId1"/>
  </sheets>
  <definedNames>
    <definedName name="_xlnm.Print_Titles" localSheetId="0">分项报价详单!$1:$2</definedName>
    <definedName name="标物订单总价">#REF!</definedName>
    <definedName name="标物详单搜索">#REF!</definedName>
    <definedName name="采购标物企业">#REF!</definedName>
    <definedName name="采购产品类别">#REF!</definedName>
    <definedName name="采购产品企业">#REF!</definedName>
    <definedName name="订单总价">#REF!</definedName>
    <definedName name="详单搜索">#REF!</definedName>
  </definedNames>
  <calcPr calcId="162913"/>
</workbook>
</file>

<file path=xl/calcChain.xml><?xml version="1.0" encoding="utf-8"?>
<calcChain xmlns="http://schemas.openxmlformats.org/spreadsheetml/2006/main">
  <c r="I54" i="8" l="1"/>
  <c r="I53" i="8"/>
  <c r="I52" i="8"/>
  <c r="I51" i="8"/>
  <c r="I50" i="8"/>
  <c r="I199" i="8"/>
  <c r="I198" i="8"/>
  <c r="I197" i="8"/>
  <c r="I196" i="8"/>
  <c r="I195" i="8"/>
  <c r="I194" i="8"/>
  <c r="I155" i="8"/>
  <c r="I154" i="8"/>
  <c r="I152" i="8"/>
  <c r="I151" i="8"/>
  <c r="I149" i="8"/>
  <c r="I148" i="8"/>
  <c r="I147" i="8"/>
  <c r="I145" i="8"/>
  <c r="I144" i="8"/>
  <c r="I142" i="8"/>
  <c r="I141" i="8"/>
  <c r="I140" i="8"/>
  <c r="I139" i="8"/>
  <c r="I136" i="8"/>
  <c r="I135" i="8"/>
  <c r="I133" i="8"/>
  <c r="I132" i="8"/>
  <c r="I131" i="8"/>
  <c r="I130" i="8"/>
  <c r="I129" i="8"/>
  <c r="I128" i="8"/>
  <c r="I124" i="8"/>
  <c r="I114" i="8"/>
  <c r="I58" i="8"/>
  <c r="I57" i="8"/>
  <c r="I56" i="8"/>
  <c r="I55" i="8"/>
  <c r="J203" i="8" l="1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</calcChain>
</file>

<file path=xl/sharedStrings.xml><?xml version="1.0" encoding="utf-8"?>
<sst xmlns="http://schemas.openxmlformats.org/spreadsheetml/2006/main" count="1335" uniqueCount="498">
  <si>
    <t>数量</t>
  </si>
  <si>
    <t>火焰原子吸收</t>
  </si>
  <si>
    <t>硫化物实验</t>
  </si>
  <si>
    <t>中国计量科学研究院</t>
  </si>
  <si>
    <t>邻苯二甲酸氢钾pH标准物质</t>
  </si>
  <si>
    <t>混合磷酸盐pH标准物质</t>
  </si>
  <si>
    <t>污染源监测比对</t>
  </si>
  <si>
    <t>电导率实验</t>
  </si>
  <si>
    <t>TP实验</t>
  </si>
  <si>
    <t>COD实验</t>
  </si>
  <si>
    <t>SO2实验</t>
  </si>
  <si>
    <t>苯胺类实验</t>
  </si>
  <si>
    <t>ICPMS实验</t>
  </si>
  <si>
    <t>石油类实验</t>
  </si>
  <si>
    <t>BOD实验</t>
  </si>
  <si>
    <t>挥发酚实验</t>
  </si>
  <si>
    <t>LAS实验</t>
  </si>
  <si>
    <t>氰化物实验</t>
  </si>
  <si>
    <t>对氯苯酚实验</t>
  </si>
  <si>
    <t>100μg/ml</t>
  </si>
  <si>
    <t>烟尘烟气测试仪校准</t>
  </si>
  <si>
    <t>气相色谱实验</t>
  </si>
  <si>
    <t>除烃空气（自备瓶/换瓶）</t>
  </si>
  <si>
    <t>产品名称</t>
  </si>
  <si>
    <t>单位</t>
  </si>
  <si>
    <t>博林达</t>
  </si>
  <si>
    <t>瓶</t>
  </si>
  <si>
    <t>PH分析仪器校准</t>
  </si>
  <si>
    <t>二硫化碳中7种苯系物</t>
  </si>
  <si>
    <t>坛墨</t>
  </si>
  <si>
    <t>GBW(E)082621b</t>
  </si>
  <si>
    <t>气相色谱苯系物实验</t>
  </si>
  <si>
    <t>具塞比色管</t>
  </si>
  <si>
    <t>天玻</t>
  </si>
  <si>
    <t>盒</t>
  </si>
  <si>
    <t>余氯实验</t>
  </si>
  <si>
    <t>玻璃</t>
  </si>
  <si>
    <t>细口棕色玻璃瓶</t>
  </si>
  <si>
    <t>蜀牛</t>
  </si>
  <si>
    <t>500ml</t>
  </si>
  <si>
    <t>个</t>
  </si>
  <si>
    <t>采样</t>
  </si>
  <si>
    <t>250ml</t>
  </si>
  <si>
    <t>元析</t>
  </si>
  <si>
    <t>TP实验分光光度计</t>
  </si>
  <si>
    <t>白色容量瓶</t>
  </si>
  <si>
    <t>100ml</t>
  </si>
  <si>
    <t>50ml</t>
  </si>
  <si>
    <t>支</t>
  </si>
  <si>
    <t>实验</t>
  </si>
  <si>
    <t>小试管</t>
  </si>
  <si>
    <t>3cm长，5mm直径（200个/包）</t>
  </si>
  <si>
    <t>包</t>
  </si>
  <si>
    <t>粪大肠菌群实验</t>
  </si>
  <si>
    <t>A级100ml</t>
  </si>
  <si>
    <t>资质认定评审</t>
  </si>
  <si>
    <t>A级250ml</t>
  </si>
  <si>
    <t>A级500ml</t>
  </si>
  <si>
    <t>A级1000ml</t>
  </si>
  <si>
    <t>A级50ml</t>
  </si>
  <si>
    <t>单标（胖肚）移液吸管</t>
  </si>
  <si>
    <t>A级10ml</t>
  </si>
  <si>
    <t>A级20ml</t>
  </si>
  <si>
    <t>环标刻度吸管</t>
  </si>
  <si>
    <t>A级5ml</t>
  </si>
  <si>
    <t>A级2ml</t>
  </si>
  <si>
    <t>A级1ml</t>
  </si>
  <si>
    <t>A级0.5ml</t>
  </si>
  <si>
    <t>量筒</t>
  </si>
  <si>
    <t>A级25ml</t>
  </si>
  <si>
    <t>烧杯</t>
  </si>
  <si>
    <t>蜀玻</t>
  </si>
  <si>
    <t>酸式滴定管</t>
  </si>
  <si>
    <t>25ml</t>
  </si>
  <si>
    <t>450*330*250mm</t>
  </si>
  <si>
    <t>采样袋</t>
  </si>
  <si>
    <t>PVF,1L</t>
  </si>
  <si>
    <t>非甲烷总烃采样</t>
  </si>
  <si>
    <t>不锈钢采样瓢</t>
  </si>
  <si>
    <t>圆径18厘米把长35厘米</t>
  </si>
  <si>
    <t>一次性使用丁腈手套</t>
  </si>
  <si>
    <t>M号（每盒100只）</t>
  </si>
  <si>
    <t>实验室防护</t>
  </si>
  <si>
    <t>防护</t>
  </si>
  <si>
    <t>白大褂</t>
  </si>
  <si>
    <t>件</t>
  </si>
  <si>
    <t>一次性使用口罩</t>
  </si>
  <si>
    <t>中赣</t>
  </si>
  <si>
    <t>耳挂式中号（10片装），灭菌级</t>
  </si>
  <si>
    <t>橡胶手套</t>
  </si>
  <si>
    <t>双</t>
  </si>
  <si>
    <t>劳动保护手套（毛线布）</t>
  </si>
  <si>
    <t>毛绒线</t>
  </si>
  <si>
    <t>锅炉监测和实验室测试</t>
  </si>
  <si>
    <t>beebio</t>
  </si>
  <si>
    <t>箱</t>
  </si>
  <si>
    <t>活性炭口罩</t>
  </si>
  <si>
    <t>Biosharp</t>
  </si>
  <si>
    <t>50只/盒</t>
  </si>
  <si>
    <t>实验分析</t>
  </si>
  <si>
    <t>有机玻璃比色管架</t>
  </si>
  <si>
    <t>只</t>
  </si>
  <si>
    <t>耗品</t>
  </si>
  <si>
    <t>沸石（COD实验）</t>
  </si>
  <si>
    <t>COD实验分析</t>
  </si>
  <si>
    <t>透明硅胶软管</t>
  </si>
  <si>
    <t>内径3mm</t>
  </si>
  <si>
    <t>米</t>
  </si>
  <si>
    <t>废气监测</t>
  </si>
  <si>
    <t>科研专用20m加厚铝箔纸</t>
  </si>
  <si>
    <t>biosharp</t>
  </si>
  <si>
    <t>15um，30cm*20m/盒</t>
  </si>
  <si>
    <t>采样遮光。</t>
  </si>
  <si>
    <t>红水温度计</t>
  </si>
  <si>
    <t>耀华</t>
  </si>
  <si>
    <t>0-100度</t>
  </si>
  <si>
    <t>实验室环境监测</t>
  </si>
  <si>
    <t>监测</t>
  </si>
  <si>
    <t>温湿度表</t>
  </si>
  <si>
    <t>北京宏海永昌</t>
  </si>
  <si>
    <t>WS-A2</t>
  </si>
  <si>
    <t>无水乙醇</t>
  </si>
  <si>
    <t>广州</t>
  </si>
  <si>
    <t>AR，500ml</t>
  </si>
  <si>
    <t>试剂</t>
  </si>
  <si>
    <t>磷酸二氢钠*无水</t>
  </si>
  <si>
    <t>国药</t>
  </si>
  <si>
    <t>AR500g</t>
  </si>
  <si>
    <t>异烟酸</t>
  </si>
  <si>
    <t>CP100g</t>
  </si>
  <si>
    <t>硫酸</t>
  </si>
  <si>
    <t>GR500ML</t>
  </si>
  <si>
    <t>天津市华特化研科技有限公司</t>
  </si>
  <si>
    <t>100ml（优级纯氯化高汞、碘化钾、氢氧化钾实验室中配制）</t>
  </si>
  <si>
    <t>氨氮实验</t>
  </si>
  <si>
    <t>乳糖蛋白胨培养液</t>
  </si>
  <si>
    <t>广东环凯微生物科技有限公司</t>
  </si>
  <si>
    <t>250g（干粉培养基）/瓶</t>
  </si>
  <si>
    <t>EC肉汤</t>
  </si>
  <si>
    <t>250g/瓶</t>
  </si>
  <si>
    <t>粪大肠菌群，注意有效期限</t>
  </si>
  <si>
    <t>3,3',5,5'-四甲基联苯胺</t>
  </si>
  <si>
    <t>麦克林（98%）</t>
  </si>
  <si>
    <t>5g</t>
  </si>
  <si>
    <t>N-(1-萘基)乙二胺盐酸盐</t>
  </si>
  <si>
    <t>10g，AR</t>
  </si>
  <si>
    <t>苯胺实验</t>
  </si>
  <si>
    <t>天津市化学试剂研究所</t>
  </si>
  <si>
    <t>吸取 36%～38%的甲醛溶液 5.5ml，CDTA-2Na 溶液（4.3）20.00ml； 称取 2.04g 邻苯二甲酸氢钾，溶于少量水中；将三种溶液合并，再用水稀释至 100ml，贮于冰箱 可保存 1 年。</t>
  </si>
  <si>
    <t>分光光度法测空气SO2分析</t>
  </si>
  <si>
    <t>0.2%盐酸副玫瑰苯胺溶液</t>
  </si>
  <si>
    <t>100ml，1mol/L盐酸</t>
  </si>
  <si>
    <t>硫酸汞</t>
  </si>
  <si>
    <t>250g，分析纯</t>
  </si>
  <si>
    <t>CODcr实验</t>
  </si>
  <si>
    <t>二硫化碳</t>
  </si>
  <si>
    <t>安谱</t>
  </si>
  <si>
    <t>低苯级500g</t>
  </si>
  <si>
    <t>苯系物</t>
  </si>
  <si>
    <t>三水合氯胺T</t>
  </si>
  <si>
    <t>氰化物</t>
  </si>
  <si>
    <t>二水合巴比妥酸</t>
  </si>
  <si>
    <t>CP</t>
  </si>
  <si>
    <t>四氯乙烯</t>
  </si>
  <si>
    <t>科密欧</t>
  </si>
  <si>
    <t>BOD5接种液</t>
  </si>
  <si>
    <t>光复</t>
  </si>
  <si>
    <t>四水合酒石酸钾钠</t>
  </si>
  <si>
    <t>4-氨基替比林</t>
  </si>
  <si>
    <t>分析纯（沪试）,25g</t>
  </si>
  <si>
    <t>铁氰化钾</t>
  </si>
  <si>
    <t>西陇</t>
  </si>
  <si>
    <t>分析纯500g</t>
  </si>
  <si>
    <t>甲基橙</t>
  </si>
  <si>
    <t>分析纯25g</t>
  </si>
  <si>
    <t>氯化铵</t>
  </si>
  <si>
    <t>丙酮</t>
  </si>
  <si>
    <t>环凯</t>
  </si>
  <si>
    <t>BR250g</t>
  </si>
  <si>
    <t>三氯甲烷</t>
  </si>
  <si>
    <t>分析纯500ml</t>
  </si>
  <si>
    <t>挥发酚</t>
  </si>
  <si>
    <t>西格玛</t>
  </si>
  <si>
    <t>100g</t>
  </si>
  <si>
    <t>CMOS电子纯4升</t>
  </si>
  <si>
    <t>汞实验分析</t>
  </si>
  <si>
    <t>危废包装</t>
  </si>
  <si>
    <t>实验室废液</t>
  </si>
  <si>
    <t>一次性滴管</t>
  </si>
  <si>
    <t>华欧</t>
  </si>
  <si>
    <t>试剂取用</t>
  </si>
  <si>
    <t>一次性耗品</t>
  </si>
  <si>
    <t>一次性塑料采样瓶</t>
  </si>
  <si>
    <t>玻璃注射器</t>
  </si>
  <si>
    <t>玻璃棉</t>
  </si>
  <si>
    <t>100g/包</t>
  </si>
  <si>
    <t>红外测油</t>
  </si>
  <si>
    <t>称量纸</t>
  </si>
  <si>
    <t>药品称量</t>
  </si>
  <si>
    <t>样品瓶</t>
  </si>
  <si>
    <t>移液枪枪头</t>
  </si>
  <si>
    <t>200ul，1000支/包</t>
  </si>
  <si>
    <t>屈臣氏饮用水</t>
  </si>
  <si>
    <t>屈臣氏</t>
  </si>
  <si>
    <t>4.5L蒸馏制法</t>
  </si>
  <si>
    <t>桶</t>
  </si>
  <si>
    <t>微量元素实验分析</t>
  </si>
  <si>
    <t>微孔滤膜</t>
  </si>
  <si>
    <t>兴亚</t>
  </si>
  <si>
    <t>直径50mm，孔径0.45，MCE/50片</t>
  </si>
  <si>
    <t>悬浮物</t>
  </si>
  <si>
    <t>聚乙烯瓶</t>
  </si>
  <si>
    <t>采样瓶</t>
  </si>
  <si>
    <t>60ml</t>
  </si>
  <si>
    <t>样品瓶配套盖子（带垫）</t>
  </si>
  <si>
    <t>一次性针式过滤器</t>
  </si>
  <si>
    <t>津腾</t>
  </si>
  <si>
    <t>25-0.45PES（100个/盒）</t>
  </si>
  <si>
    <t>余氯检验试纸</t>
  </si>
  <si>
    <t>陆恒</t>
  </si>
  <si>
    <t>0.5-10mg/L*100次</t>
  </si>
  <si>
    <t>三爱思</t>
  </si>
  <si>
    <t>0-25mg/L*50次</t>
  </si>
  <si>
    <t>一次性注射器（无针）</t>
  </si>
  <si>
    <t>瓶口分液器</t>
  </si>
  <si>
    <t>大龙</t>
  </si>
  <si>
    <t>2.5-25ml</t>
  </si>
  <si>
    <t>移液器</t>
  </si>
  <si>
    <t>移液枪</t>
  </si>
  <si>
    <t>艾本德</t>
  </si>
  <si>
    <t>100-1000ul</t>
  </si>
  <si>
    <t>1-5ml</t>
  </si>
  <si>
    <t>1-10ml</t>
  </si>
  <si>
    <t>20-200ul</t>
  </si>
  <si>
    <t>排插（空调插）</t>
  </si>
  <si>
    <t>用电</t>
  </si>
  <si>
    <t>线盘（电源插）</t>
  </si>
  <si>
    <t>公牛gn-804</t>
  </si>
  <si>
    <t>长度50m，内3根1平方线</t>
  </si>
  <si>
    <t>空气废气监测</t>
  </si>
  <si>
    <t>砂芯过滤装置</t>
  </si>
  <si>
    <t>亚迈</t>
  </si>
  <si>
    <t>1000ml</t>
  </si>
  <si>
    <t>套</t>
  </si>
  <si>
    <t>悬浮物抽滤</t>
  </si>
  <si>
    <t>预处理</t>
  </si>
  <si>
    <t>氯气</t>
  </si>
  <si>
    <t>日本北川</t>
  </si>
  <si>
    <t>氰化氢</t>
  </si>
  <si>
    <t>砷化氢</t>
  </si>
  <si>
    <t>氟化氢</t>
  </si>
  <si>
    <t>光气</t>
  </si>
  <si>
    <t>甲醛</t>
  </si>
  <si>
    <t>苯</t>
  </si>
  <si>
    <t>二甲苯</t>
  </si>
  <si>
    <t>乙烯</t>
  </si>
  <si>
    <t>三氯乙烯</t>
  </si>
  <si>
    <t>氮氧化物</t>
  </si>
  <si>
    <t>二氧化氮</t>
  </si>
  <si>
    <t>二氧化硫</t>
  </si>
  <si>
    <t>乙酸乙烯酯</t>
  </si>
  <si>
    <t>甲醇</t>
  </si>
  <si>
    <t>乙醇</t>
  </si>
  <si>
    <t>磷化氢</t>
  </si>
  <si>
    <t>汽油</t>
  </si>
  <si>
    <t>硒化氢</t>
  </si>
  <si>
    <t>二氯甲烷</t>
  </si>
  <si>
    <t>臭氧</t>
  </si>
  <si>
    <t>有机检测管</t>
  </si>
  <si>
    <t>无机检测管</t>
  </si>
  <si>
    <t>乙酸乙酯</t>
  </si>
  <si>
    <t>硝酸</t>
  </si>
  <si>
    <t>二甲基甲酰胺</t>
  </si>
  <si>
    <t>氰离子</t>
  </si>
  <si>
    <t>铜离子</t>
  </si>
  <si>
    <t>硫离子</t>
  </si>
  <si>
    <t>汞离子</t>
  </si>
  <si>
    <t>六价铬</t>
  </si>
  <si>
    <t>锌离子</t>
  </si>
  <si>
    <t>镍离子</t>
  </si>
  <si>
    <t>WAK-Me</t>
  </si>
  <si>
    <t>日本共立</t>
  </si>
  <si>
    <t>WAK-COD（H）</t>
  </si>
  <si>
    <t>WAK-PMD</t>
  </si>
  <si>
    <t>WAK-PNL</t>
  </si>
  <si>
    <t>WAK-TH</t>
  </si>
  <si>
    <t>WAK-TNi</t>
  </si>
  <si>
    <t>WAK-Ca</t>
  </si>
  <si>
    <t>WAK-Au</t>
  </si>
  <si>
    <t>WAK-Ag</t>
  </si>
  <si>
    <t>WAK-Al</t>
  </si>
  <si>
    <t>WAK-Mg</t>
  </si>
  <si>
    <t>具塞三角烧瓶</t>
  </si>
  <si>
    <t>250ml，10只/盒</t>
  </si>
  <si>
    <t>石英比色皿</t>
  </si>
  <si>
    <t>1cm</t>
  </si>
  <si>
    <t>防渗漏塑料托盘</t>
  </si>
  <si>
    <t>废液桶底座</t>
  </si>
  <si>
    <t>类别</t>
    <phoneticPr fontId="2" type="noConversion"/>
  </si>
  <si>
    <t>单价</t>
    <phoneticPr fontId="2" type="noConversion"/>
  </si>
  <si>
    <t>用途</t>
    <phoneticPr fontId="2" type="noConversion"/>
  </si>
  <si>
    <t>支</t>
    <phoneticPr fontId="2" type="noConversion"/>
  </si>
  <si>
    <t>空气监测标样（水剂）</t>
  </si>
  <si>
    <t>有机物监测标样</t>
  </si>
  <si>
    <t>大于30L，桶口内径48.5mm左右，重1.6kg左右塑料化工桶（带螺纹强密封盖），耐酸碱、耐腐蚀、耐压。</t>
  </si>
  <si>
    <t>带盖，双侧卡扣，收纳空间大于等于33*23*19。</t>
  </si>
  <si>
    <t>透明塑料收纳盒</t>
  </si>
  <si>
    <t>带盖，双侧卡扣，收纳空间大于等于20*15*10。</t>
  </si>
  <si>
    <t>危险废物包装</t>
  </si>
  <si>
    <t>聚乙烯（LLDPE)材质，滚塑工艺制成，耐酸碱、耐腐蚀，带螺母排污口，面板防滑可拆卸，符合消防、环保标准，尺寸大于等于670*670mm*150mm</t>
  </si>
  <si>
    <t>聚乙烯（LLDPE)材质，滚塑工艺制成，耐酸碱、耐腐蚀，带螺母排污口，面板防滑可拆卸，符合消防、环保标准，尺寸大于等720*720mm*155mm</t>
  </si>
  <si>
    <t>16A插头，插孔3个（1个16A+2个10A)线长3m，适用大功率家电（4000W）</t>
  </si>
  <si>
    <t>100*100，500张/包，31g</t>
  </si>
  <si>
    <t>5-6mm粒状，500g/包</t>
  </si>
  <si>
    <t>pH标准缓冲溶液</t>
  </si>
  <si>
    <t>气体</t>
  </si>
  <si>
    <t>氮气中NO（自备瓶/换瓶）</t>
  </si>
  <si>
    <t>氮气中甲烷（自备瓶/换瓶）</t>
  </si>
  <si>
    <t>火焰原子吸收实验</t>
  </si>
  <si>
    <t>锰500mg/L</t>
  </si>
  <si>
    <t>北京环标科创/标样所</t>
  </si>
  <si>
    <t>铜、铅、锌、镉、镍与铬混合</t>
  </si>
  <si>
    <t>水质监测标样</t>
  </si>
  <si>
    <t>锌</t>
  </si>
  <si>
    <t>锰</t>
  </si>
  <si>
    <t>砷</t>
  </si>
  <si>
    <t>硒</t>
  </si>
  <si>
    <t>锑</t>
  </si>
  <si>
    <t>值1.679，500ml</t>
  </si>
  <si>
    <t>值12.454，500ml</t>
  </si>
  <si>
    <t>硼砂pH标准物质</t>
  </si>
  <si>
    <t>PH实验</t>
  </si>
  <si>
    <t>pH</t>
  </si>
  <si>
    <t>电导率</t>
  </si>
  <si>
    <t>二氧化硫(甲醛法)</t>
  </si>
  <si>
    <t>高锰酸盐指数</t>
  </si>
  <si>
    <t>高锰酸盐指数实验</t>
  </si>
  <si>
    <t>生化需氧量</t>
  </si>
  <si>
    <t>生化需氧量实验</t>
  </si>
  <si>
    <t>化学需氧量</t>
  </si>
  <si>
    <t>总磷</t>
  </si>
  <si>
    <t>北京环标科创/有研总院</t>
  </si>
  <si>
    <t>氨氮</t>
  </si>
  <si>
    <t>硫化物</t>
  </si>
  <si>
    <t>阴离子表面活性剂</t>
  </si>
  <si>
    <t>北京环标科创/标样所/计量院</t>
  </si>
  <si>
    <t>四氯乙烯中石油类 (红外法)</t>
  </si>
  <si>
    <t>四氯乙烯中石油类（红外法）</t>
  </si>
  <si>
    <t>水中氰成分分析标准物质</t>
  </si>
  <si>
    <t>北京环标科创/计量院</t>
  </si>
  <si>
    <t>总氰化物</t>
  </si>
  <si>
    <t>苯胺</t>
  </si>
  <si>
    <t>甲醇中对氯苯酚</t>
  </si>
  <si>
    <t>水中挥发酚</t>
  </si>
  <si>
    <t>Cr（六价铬）</t>
  </si>
  <si>
    <t>六价铬实验</t>
  </si>
  <si>
    <t>资质认定评审/实验</t>
  </si>
  <si>
    <t>防疫期间余氯监测</t>
  </si>
  <si>
    <t>3cm</t>
  </si>
  <si>
    <t>采样塑料篮筐（可手提）</t>
  </si>
  <si>
    <t>采样水桶（系绳5米）</t>
  </si>
  <si>
    <t>不锈钢伸缩采样杆</t>
  </si>
  <si>
    <t>不锈钢，5节总长7米</t>
  </si>
  <si>
    <t>大3箱、中号5箱，(1000只/箱）</t>
  </si>
  <si>
    <t>50ml*6孔/个</t>
  </si>
  <si>
    <t>样品瓶，螺口，透明，带书写签，经认证，2ml，100/包</t>
  </si>
  <si>
    <t>气相色谱苯系物等实验</t>
  </si>
  <si>
    <t>100个/包，样品瓶，螺口，透明，带书写签，经认证，2ml瓶配套</t>
  </si>
  <si>
    <t>3ml，10包（1000支）/箱</t>
  </si>
  <si>
    <t>甲醛缓冲吸收贮备液</t>
  </si>
  <si>
    <t>废液回收桶</t>
  </si>
  <si>
    <t>设施</t>
  </si>
  <si>
    <t>公牛</t>
  </si>
  <si>
    <t>应急监测</t>
    <phoneticPr fontId="2" type="noConversion"/>
  </si>
  <si>
    <t>109SA,10支/盒</t>
    <phoneticPr fontId="2" type="noConversion"/>
  </si>
  <si>
    <t>112SB,10支/盒</t>
    <phoneticPr fontId="2" type="noConversion"/>
  </si>
  <si>
    <t>121U,20支/盒</t>
    <phoneticPr fontId="2" type="noConversion"/>
  </si>
  <si>
    <t>156S,10支/盒</t>
    <phoneticPr fontId="2" type="noConversion"/>
  </si>
  <si>
    <t>146S,10支/盒</t>
    <phoneticPr fontId="2" type="noConversion"/>
  </si>
  <si>
    <t>171SB,10支/盒</t>
    <phoneticPr fontId="2" type="noConversion"/>
  </si>
  <si>
    <t>118SD,5×2支/盒</t>
    <phoneticPr fontId="2" type="noConversion"/>
  </si>
  <si>
    <t>143SB,10支/盒</t>
    <phoneticPr fontId="2" type="noConversion"/>
  </si>
  <si>
    <t>108B,10支/盒</t>
    <phoneticPr fontId="2" type="noConversion"/>
  </si>
  <si>
    <t>134SA,10支/盒</t>
    <phoneticPr fontId="2" type="noConversion"/>
  </si>
  <si>
    <t>175SA,10支/盒</t>
    <phoneticPr fontId="2" type="noConversion"/>
  </si>
  <si>
    <t>117SA,10支/盒</t>
    <phoneticPr fontId="2" type="noConversion"/>
  </si>
  <si>
    <t>103SD,10支/盒</t>
    <phoneticPr fontId="2" type="noConversion"/>
  </si>
  <si>
    <t>237S,10支/盒</t>
    <phoneticPr fontId="2" type="noConversion"/>
  </si>
  <si>
    <t>119SA,10支/盒</t>
    <phoneticPr fontId="2" type="noConversion"/>
  </si>
  <si>
    <t>104SA,10支/盒</t>
    <phoneticPr fontId="2" type="noConversion"/>
  </si>
  <si>
    <t>121SC,10支/盒</t>
    <phoneticPr fontId="2" type="noConversion"/>
  </si>
  <si>
    <t>290P,10支/盒</t>
    <phoneticPr fontId="2" type="noConversion"/>
  </si>
  <si>
    <t>167S,10支/盒</t>
    <phoneticPr fontId="2" type="noConversion"/>
  </si>
  <si>
    <t>180S,10支/盒</t>
    <phoneticPr fontId="2" type="noConversion"/>
  </si>
  <si>
    <t>182SB,10支/盒</t>
    <phoneticPr fontId="2" type="noConversion"/>
  </si>
  <si>
    <t>186B,10支/盒</t>
    <phoneticPr fontId="2" type="noConversion"/>
  </si>
  <si>
    <t>131,10支/盒</t>
    <phoneticPr fontId="2" type="noConversion"/>
  </si>
  <si>
    <t>111U,10支/盒</t>
    <phoneticPr fontId="2" type="noConversion"/>
  </si>
  <si>
    <t>233S,10支/盒</t>
    <phoneticPr fontId="2" type="noConversion"/>
  </si>
  <si>
    <t>196S,10支/盒</t>
    <phoneticPr fontId="2" type="noConversion"/>
  </si>
  <si>
    <t>141SB,10支/盒</t>
    <phoneticPr fontId="2" type="noConversion"/>
  </si>
  <si>
    <t>204S,10支/盒</t>
    <phoneticPr fontId="2" type="noConversion"/>
  </si>
  <si>
    <t>203S,10支/盒</t>
    <phoneticPr fontId="2" type="noConversion"/>
  </si>
  <si>
    <t>200SA,10支/盒</t>
    <phoneticPr fontId="2" type="noConversion"/>
  </si>
  <si>
    <t>271,10支/盒</t>
    <phoneticPr fontId="2" type="noConversion"/>
  </si>
  <si>
    <t>273,10支/盒</t>
    <phoneticPr fontId="2" type="noConversion"/>
  </si>
  <si>
    <t>285,10支/盒</t>
    <phoneticPr fontId="2" type="noConversion"/>
  </si>
  <si>
    <t>291,10支/盒</t>
    <phoneticPr fontId="2" type="noConversion"/>
  </si>
  <si>
    <t>盒</t>
    <phoneticPr fontId="2" type="noConversion"/>
  </si>
  <si>
    <t>氮气中CO（自备瓶/换瓶）</t>
    <phoneticPr fontId="2" type="noConversion"/>
  </si>
  <si>
    <t>高纯氩气（自备瓶/换瓶）</t>
    <phoneticPr fontId="2" type="noConversion"/>
  </si>
  <si>
    <t>高纯乙炔（自备瓶/换瓶）</t>
    <phoneticPr fontId="2" type="noConversion"/>
  </si>
  <si>
    <t>20L，耐腐蚀化工桶（带密封盖），耐酸碱、耐腐蚀、耐压</t>
    <phoneticPr fontId="2" type="noConversion"/>
  </si>
  <si>
    <t>5%，10%等，4L/瓶</t>
    <phoneticPr fontId="2" type="noConversion"/>
  </si>
  <si>
    <t>30ppm，200ppm，400ppm等浓度，4L/瓶</t>
    <phoneticPr fontId="2" type="noConversion"/>
  </si>
  <si>
    <t>40ppm，200ppm，400ppm等浓度，4L/瓶</t>
    <phoneticPr fontId="2" type="noConversion"/>
  </si>
  <si>
    <t>气体</t>
    <phoneticPr fontId="2" type="noConversion"/>
  </si>
  <si>
    <t>500ppm，4L/瓶</t>
    <phoneticPr fontId="2" type="noConversion"/>
  </si>
  <si>
    <t>0.5*10-2，4L/瓶</t>
    <phoneticPr fontId="2" type="noConversion"/>
  </si>
  <si>
    <t>1ppm，2ppm，4ppm，8ppm，9ppm，16ppm，50ppm，100ppm，200ppm，400ppm，800ppm等浓度，4L/瓶</t>
    <phoneticPr fontId="2" type="noConversion"/>
  </si>
  <si>
    <t>4L/瓶</t>
    <phoneticPr fontId="2" type="noConversion"/>
  </si>
  <si>
    <t>99.999%，40L/瓶</t>
    <phoneticPr fontId="2" type="noConversion"/>
  </si>
  <si>
    <t>99.9%，40L/瓶</t>
    <phoneticPr fontId="2" type="noConversion"/>
  </si>
  <si>
    <t>瓶</t>
    <phoneticPr fontId="2" type="noConversion"/>
  </si>
  <si>
    <t>500mg/L，20ml/支</t>
    <phoneticPr fontId="2" type="noConversion"/>
  </si>
  <si>
    <t>铜：0.540mg/铅：0.448mg/锌：0.780mg/L镉：0.118mg/L镍：0.339mg/L铬：0.255mg/L等浓度混标，20ml/支</t>
    <phoneticPr fontId="2" type="noConversion"/>
  </si>
  <si>
    <t>0.704mg/l，0.353mg/l等浓度，20ml/支</t>
    <phoneticPr fontId="2" type="noConversion"/>
  </si>
  <si>
    <t>500mg/L，20ml/支</t>
    <phoneticPr fontId="2" type="noConversion"/>
  </si>
  <si>
    <t>57.3µg/l，38.3µg/l等浓度，20ml/支</t>
    <phoneticPr fontId="2" type="noConversion"/>
  </si>
  <si>
    <t>100mg/L，20ml/支</t>
    <phoneticPr fontId="2" type="noConversion"/>
  </si>
  <si>
    <t>9.18（25度），10支/盒</t>
    <phoneticPr fontId="2" type="noConversion"/>
  </si>
  <si>
    <t>4.00（25度），10支/盒</t>
    <phoneticPr fontId="2" type="noConversion"/>
  </si>
  <si>
    <t>6.86（25度），10支/盒</t>
    <phoneticPr fontId="2" type="noConversion"/>
  </si>
  <si>
    <t>盒</t>
    <phoneticPr fontId="2" type="noConversion"/>
  </si>
  <si>
    <t>4.11,7.34,9.06等pH值，20ml/支</t>
    <phoneticPr fontId="2" type="noConversion"/>
  </si>
  <si>
    <t>258µS/cm，30ml/支</t>
    <phoneticPr fontId="2" type="noConversion"/>
  </si>
  <si>
    <t>100mg/L，20ml/支</t>
    <phoneticPr fontId="2" type="noConversion"/>
  </si>
  <si>
    <t>0.312mg/L，0.668mg/l等浓度，20ml/支</t>
    <phoneticPr fontId="2" type="noConversion"/>
  </si>
  <si>
    <t>1.29mg/L，2.41mg/l，3.21mg/L等浓度，20ml/支</t>
    <phoneticPr fontId="2" type="noConversion"/>
  </si>
  <si>
    <t>23.9mg/L，40.9mg/L等浓度，20ml/支</t>
    <phoneticPr fontId="2" type="noConversion"/>
  </si>
  <si>
    <t>27.2mg/L，32.7mg/L，57.0mg/L，77.0mg/l，83.6mg/L，90.3mg/l，105mg/L，143mg/l，197mg/L，235mg/L等浓度，20ml/支</t>
    <phoneticPr fontId="2" type="noConversion"/>
  </si>
  <si>
    <t>100µg/ml，50ml/支</t>
    <phoneticPr fontId="2" type="noConversion"/>
  </si>
  <si>
    <t>0.223mg/L，0.348mg/L，0.562mg/L，0.830mg/L，0.985mg/L，1.07mg/L，1.30mg/L等浓度，20ml/支</t>
    <phoneticPr fontId="2" type="noConversion"/>
  </si>
  <si>
    <t>5.23mg/L，13.1mg/L等浓度，20ml/支</t>
    <phoneticPr fontId="2" type="noConversion"/>
  </si>
  <si>
    <t>500mg/L，20ml/支</t>
    <phoneticPr fontId="2" type="noConversion"/>
  </si>
  <si>
    <t>1.53mg/L，3.22mg/L等浓度，20ml/支</t>
    <phoneticPr fontId="2" type="noConversion"/>
  </si>
  <si>
    <t>100mg/L，20ml/支</t>
    <phoneticPr fontId="2" type="noConversion"/>
  </si>
  <si>
    <t>0.328mg/L等浓度，20ml/支</t>
    <phoneticPr fontId="2" type="noConversion"/>
  </si>
  <si>
    <t>1000ug/ml（以十二烷基苯磺酸钠计）不确定度20ug/ml），15ml/瓶</t>
    <phoneticPr fontId="2" type="noConversion"/>
  </si>
  <si>
    <t>30.7µg/mL，40.1µg/ml，50.7µg/ml等浓度，10ml/支</t>
    <phoneticPr fontId="2" type="noConversion"/>
  </si>
  <si>
    <t>1000μg/mL，10ml/支</t>
    <phoneticPr fontId="2" type="noConversion"/>
  </si>
  <si>
    <t>瓶</t>
    <phoneticPr fontId="2" type="noConversion"/>
  </si>
  <si>
    <t>32.6µg/L，20ml/支</t>
    <phoneticPr fontId="2" type="noConversion"/>
  </si>
  <si>
    <t>1.30mg/L，1.79mg/L等浓度，20ml/支</t>
    <phoneticPr fontId="2" type="noConversion"/>
  </si>
  <si>
    <t>100mg/L，20ml/支</t>
    <phoneticPr fontId="2" type="noConversion"/>
  </si>
  <si>
    <t>1000ug/mL，1.2ml/支</t>
    <phoneticPr fontId="2" type="noConversion"/>
  </si>
  <si>
    <t>94.7µg/L，20ml/支</t>
    <phoneticPr fontId="2" type="noConversion"/>
  </si>
  <si>
    <t>标准值:1000mg/L; 不确定度：2%，20ml/瓶</t>
    <phoneticPr fontId="2" type="noConversion"/>
  </si>
  <si>
    <t>50.0μg/ml，不确定度1%，40ml/瓶</t>
    <phoneticPr fontId="2" type="noConversion"/>
  </si>
  <si>
    <t>水质检测管</t>
    <phoneticPr fontId="2" type="noConversion"/>
  </si>
  <si>
    <t>有毒有害气体检测管</t>
    <phoneticPr fontId="2" type="noConversion"/>
  </si>
  <si>
    <t>值7.00（25℃），500ml（磷酸二氢钾+磷酸氢二钠）</t>
    <phoneticPr fontId="2" type="noConversion"/>
  </si>
  <si>
    <t>值10.00±0.02（25℃，500ml（碳酸钠+碳酸氢钠）</t>
    <phoneticPr fontId="2" type="noConversion"/>
  </si>
  <si>
    <t>阴离子表面活性剂</t>
    <phoneticPr fontId="2" type="noConversion"/>
  </si>
  <si>
    <t>碱性碘化汞钾（纳氏试剂）</t>
    <phoneticPr fontId="2" type="noConversion"/>
  </si>
  <si>
    <t>序号</t>
    <phoneticPr fontId="2" type="noConversion"/>
  </si>
  <si>
    <t>六价铬、总铬实验</t>
    <phoneticPr fontId="2" type="noConversion"/>
  </si>
  <si>
    <t>分析纯500ml,≥99.5%，易制毒</t>
    <phoneticPr fontId="2" type="noConversion"/>
  </si>
  <si>
    <t>红外测石油类</t>
    <phoneticPr fontId="2" type="noConversion"/>
  </si>
  <si>
    <t>500ml，红外测油（至少半年有效期）</t>
    <phoneticPr fontId="2" type="noConversion"/>
  </si>
  <si>
    <t>粪大肠菌群，注意防潮湿</t>
    <phoneticPr fontId="2" type="noConversion"/>
  </si>
  <si>
    <t>分项报价详单</t>
    <phoneticPr fontId="2" type="noConversion"/>
  </si>
  <si>
    <t>氮气中丙烷（自备瓶/换瓶）</t>
    <phoneticPr fontId="2" type="noConversion"/>
  </si>
  <si>
    <t>无偏离</t>
    <phoneticPr fontId="2" type="noConversion"/>
  </si>
  <si>
    <t>备注</t>
    <phoneticPr fontId="2" type="noConversion"/>
  </si>
  <si>
    <t>标准溶液</t>
  </si>
  <si>
    <t>COD实验分析</t>
    <phoneticPr fontId="2" type="noConversion"/>
  </si>
  <si>
    <t>分光光度计实验分析</t>
    <phoneticPr fontId="2" type="noConversion"/>
  </si>
  <si>
    <t>高锰酸盐指数实验</t>
    <phoneticPr fontId="2" type="noConversion"/>
  </si>
  <si>
    <t>采样</t>
    <phoneticPr fontId="2" type="noConversion"/>
  </si>
  <si>
    <t>采样水质过滤</t>
    <phoneticPr fontId="2" type="noConversion"/>
  </si>
  <si>
    <t>品牌/厂家</t>
    <phoneticPr fontId="2" type="noConversion"/>
  </si>
  <si>
    <t>规格/型号</t>
    <phoneticPr fontId="2" type="noConversion"/>
  </si>
  <si>
    <t>实验</t>
    <phoneticPr fontId="2" type="noConversion"/>
  </si>
  <si>
    <t>实验用电</t>
    <phoneticPr fontId="2" type="noConversion"/>
  </si>
  <si>
    <t>无偏离</t>
    <phoneticPr fontId="2" type="noConversion"/>
  </si>
  <si>
    <t>总价(元）</t>
    <phoneticPr fontId="2" type="noConversion"/>
  </si>
  <si>
    <t>项目总价（项目最终总报价，单位：元）</t>
    <phoneticPr fontId="2" type="noConversion"/>
  </si>
  <si>
    <t>50支/盒</t>
    <phoneticPr fontId="2" type="noConversion"/>
  </si>
  <si>
    <t>40支/盒</t>
    <phoneticPr fontId="2" type="noConversion"/>
  </si>
  <si>
    <t>50支/盒</t>
    <phoneticPr fontId="2" type="noConversion"/>
  </si>
  <si>
    <t>40支/盒</t>
    <phoneticPr fontId="2" type="noConversion"/>
  </si>
  <si>
    <t>50支/盒</t>
    <phoneticPr fontId="2" type="noConversion"/>
  </si>
  <si>
    <r>
      <t>WAK-H</t>
    </r>
    <r>
      <rPr>
        <vertAlign val="subscript"/>
        <sz val="10"/>
        <color theme="1"/>
        <rFont val="宋体"/>
        <family val="3"/>
        <charset val="134"/>
        <scheme val="major"/>
      </rPr>
      <t>2</t>
    </r>
    <r>
      <rPr>
        <sz val="10"/>
        <color theme="1"/>
        <rFont val="宋体"/>
        <family val="2"/>
        <scheme val="major"/>
      </rPr>
      <t>O</t>
    </r>
    <r>
      <rPr>
        <vertAlign val="subscript"/>
        <sz val="10"/>
        <color theme="1"/>
        <rFont val="宋体"/>
        <family val="3"/>
        <charset val="134"/>
        <scheme val="major"/>
      </rPr>
      <t>2</t>
    </r>
    <r>
      <rPr>
        <sz val="10"/>
        <color theme="1"/>
        <rFont val="宋体"/>
        <family val="2"/>
        <scheme val="major"/>
      </rPr>
      <t>（C）</t>
    </r>
    <phoneticPr fontId="2" type="noConversion"/>
  </si>
  <si>
    <r>
      <t>WAK-NO</t>
    </r>
    <r>
      <rPr>
        <vertAlign val="subscript"/>
        <sz val="10"/>
        <color theme="1"/>
        <rFont val="宋体"/>
        <family val="3"/>
        <charset val="134"/>
        <scheme val="major"/>
      </rPr>
      <t>2</t>
    </r>
    <r>
      <rPr>
        <sz val="10"/>
        <color theme="1"/>
        <rFont val="宋体"/>
        <family val="2"/>
        <scheme val="major"/>
      </rPr>
      <t>（C）</t>
    </r>
    <phoneticPr fontId="2" type="noConversion"/>
  </si>
  <si>
    <r>
      <t>氮气中O</t>
    </r>
    <r>
      <rPr>
        <vertAlign val="sub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（自备瓶/换瓶）</t>
    </r>
    <phoneticPr fontId="2" type="noConversion"/>
  </si>
  <si>
    <r>
      <t>氮气中SO</t>
    </r>
    <r>
      <rPr>
        <vertAlign val="sub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（自备瓶/换瓶）</t>
    </r>
    <phoneticPr fontId="2" type="noConversion"/>
  </si>
  <si>
    <t>耐酸碱、耐磨。中号20双，大、小号各10双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</si>
</sst>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ajor"/>
    </font>
    <font>
      <sz val="9"/>
      <color theme="1"/>
      <name val="宋体"/>
      <family val="3"/>
      <charset val="134"/>
      <scheme val="major"/>
    </font>
    <font>
      <sz val="11"/>
      <color theme="0"/>
      <name val="宋体"/>
      <family val="2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ajor"/>
    </font>
    <font>
      <vertAlign val="subscript"/>
      <sz val="10"/>
      <color theme="1"/>
      <name val="宋体"/>
      <family val="3"/>
      <charset val="134"/>
      <scheme val="major"/>
    </font>
    <font>
      <vertAlign val="subscript"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849971007415997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4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宋体"/>
        <scheme val="maj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宋体"/>
        <scheme val="maj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宋体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maj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maj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宋体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宋体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宋体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textRotation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color rgb="FFFF0000"/>
      </font>
      <fill>
        <patternFill patternType="gray0625"/>
      </fill>
    </dxf>
    <dxf>
      <font>
        <color theme="1"/>
      </font>
      <fill>
        <patternFill patternType="solid">
          <fgColor auto="1"/>
          <bgColor theme="0"/>
        </patternFill>
      </fill>
    </dxf>
    <dxf>
      <font>
        <color theme="1"/>
      </font>
      <fill>
        <patternFill patternType="solid">
          <fgColor auto="1"/>
          <bgColor theme="4" tint="0.84997100741599785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fgColor auto="1"/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color theme="1"/>
      </font>
      <fill>
        <patternFill patternType="solid">
          <fgColor auto="1"/>
          <bgColor theme="0"/>
        </patternFill>
      </fill>
    </dxf>
    <dxf>
      <font>
        <color theme="1"/>
      </font>
      <fill>
        <patternFill patternType="solid">
          <fgColor auto="1"/>
          <bgColor theme="4" tint="0.84997100741599785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fgColor auto="1"/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color theme="1"/>
      </font>
      <fill>
        <patternFill patternType="solid">
          <fgColor auto="1"/>
          <bgColor theme="0"/>
        </patternFill>
      </fill>
    </dxf>
    <dxf>
      <font>
        <color theme="1"/>
      </font>
      <fill>
        <patternFill patternType="solid">
          <fgColor auto="1"/>
          <bgColor theme="4" tint="0.84997100741599785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fgColor auto="1"/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color theme="1"/>
      </font>
      <fill>
        <patternFill patternType="solid">
          <fgColor auto="1"/>
          <bgColor theme="0"/>
        </patternFill>
      </fill>
    </dxf>
    <dxf>
      <font>
        <color theme="1"/>
      </font>
      <fill>
        <patternFill patternType="solid">
          <fgColor auto="1"/>
          <bgColor theme="4" tint="0.84997100741599785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fgColor auto="1"/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</dxfs>
  <tableStyles count="4" defaultTableStyle="TableStyleMedium9" defaultPivotStyle="PivotStyleLight16">
    <tableStyle name="活字格 Table Style" pivot="0" count="5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  <tableStyle name="活字格 Table Style 2" pivot="0" count="5">
      <tableStyleElement type="wholeTable" dxfId="28"/>
      <tableStyleElement type="headerRow" dxfId="27"/>
      <tableStyleElement type="totalRow" dxfId="26"/>
      <tableStyleElement type="firstRowStripe" dxfId="25"/>
      <tableStyleElement type="secondRowStripe" dxfId="24"/>
    </tableStyle>
    <tableStyle name="活字格 Table Style 3" pivot="0" count="5">
      <tableStyleElement type="wholeTable" dxfId="23"/>
      <tableStyleElement type="headerRow" dxfId="22"/>
      <tableStyleElement type="totalRow" dxfId="21"/>
      <tableStyleElement type="firstRowStripe" dxfId="20"/>
      <tableStyleElement type="secondRowStripe" dxfId="19"/>
    </tableStyle>
    <tableStyle name="活字格 Table Style 4" pivot="0" count="5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13457" displayName="Table13457" ref="B2:K202" totalsRowShown="0" headerRowDxfId="12" dataDxfId="10" headerRowBorderDxfId="11">
  <autoFilter ref="B2:K202"/>
  <tableColumns count="10">
    <tableColumn id="2" name="产品名称" dataDxfId="9"/>
    <tableColumn id="3" name="品牌/厂家" dataDxfId="8"/>
    <tableColumn id="4" name="规格/型号" dataDxfId="7"/>
    <tableColumn id="10" name="用途" dataDxfId="6"/>
    <tableColumn id="7" name="类别" dataDxfId="5"/>
    <tableColumn id="5" name="单位" dataDxfId="4"/>
    <tableColumn id="6" name="数量" dataDxfId="3"/>
    <tableColumn id="11" name="备注" dataDxfId="2"/>
    <tableColumn id="8" name="单价" dataDxfId="1"/>
    <tableColumn id="9" name="总价(元）" dataDxfId="0">
      <calculatedColumnFormula>IF(Table13457[[#This Row],[单价]]*Table13457[[#This Row],[数量]]=0,"",Table13457[[#This Row],[单价]]*Table13457[[#This Row],[数量]])</calculatedColumnFormula>
    </tableColumn>
  </tableColumns>
  <tableStyleInfo name="活字格 Table Style 4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workbookViewId="0">
      <pane ySplit="2" topLeftCell="A120" activePane="bottomLeft" state="frozenSplit"/>
      <selection pane="bottomLeft" activeCell="O199" sqref="O199"/>
    </sheetView>
  </sheetViews>
  <sheetFormatPr defaultRowHeight="13.5" x14ac:dyDescent="0.15"/>
  <cols>
    <col min="1" max="1" width="4" style="23" customWidth="1"/>
    <col min="2" max="2" width="11.875" customWidth="1"/>
    <col min="3" max="3" width="10.875" customWidth="1"/>
    <col min="4" max="4" width="22.75" style="2" customWidth="1"/>
    <col min="5" max="5" width="13" customWidth="1"/>
    <col min="6" max="6" width="8.75" customWidth="1"/>
    <col min="7" max="7" width="4.5" style="1" customWidth="1"/>
    <col min="8" max="9" width="5.25" customWidth="1"/>
    <col min="10" max="10" width="7.25" customWidth="1"/>
    <col min="11" max="11" width="7.125" customWidth="1"/>
  </cols>
  <sheetData>
    <row r="1" spans="1:11" ht="23.25" customHeight="1" x14ac:dyDescent="0.15">
      <c r="A1" s="29" t="s">
        <v>471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7" customHeight="1" x14ac:dyDescent="0.15">
      <c r="A2" s="14" t="s">
        <v>465</v>
      </c>
      <c r="B2" s="15" t="s">
        <v>23</v>
      </c>
      <c r="C2" s="15" t="s">
        <v>481</v>
      </c>
      <c r="D2" s="15" t="s">
        <v>482</v>
      </c>
      <c r="E2" s="15" t="s">
        <v>300</v>
      </c>
      <c r="F2" s="15" t="s">
        <v>298</v>
      </c>
      <c r="G2" s="15" t="s">
        <v>24</v>
      </c>
      <c r="H2" s="15" t="s">
        <v>0</v>
      </c>
      <c r="I2" s="17" t="s">
        <v>474</v>
      </c>
      <c r="J2" s="15" t="s">
        <v>299</v>
      </c>
      <c r="K2" s="22" t="s">
        <v>486</v>
      </c>
    </row>
    <row r="3" spans="1:11" s="3" customFormat="1" ht="27" customHeight="1" x14ac:dyDescent="0.15">
      <c r="A3" s="24">
        <v>1</v>
      </c>
      <c r="B3" s="5" t="s">
        <v>246</v>
      </c>
      <c r="C3" s="6" t="s">
        <v>247</v>
      </c>
      <c r="D3" s="6" t="s">
        <v>374</v>
      </c>
      <c r="E3" s="6" t="s">
        <v>373</v>
      </c>
      <c r="F3" s="18" t="s">
        <v>460</v>
      </c>
      <c r="G3" s="7" t="s">
        <v>408</v>
      </c>
      <c r="H3" s="12">
        <v>1</v>
      </c>
      <c r="I3" s="16" t="s">
        <v>485</v>
      </c>
      <c r="J3" s="20"/>
      <c r="K3" s="21" t="str">
        <f>IF(Table13457[[#This Row],[单价]]*Table13457[[#This Row],[数量]]=0,"",Table13457[[#This Row],[单价]]*Table13457[[#This Row],[数量]])</f>
        <v/>
      </c>
    </row>
    <row r="4" spans="1:11" s="3" customFormat="1" ht="27" customHeight="1" x14ac:dyDescent="0.15">
      <c r="A4" s="25">
        <v>2</v>
      </c>
      <c r="B4" s="5" t="s">
        <v>248</v>
      </c>
      <c r="C4" s="6" t="s">
        <v>247</v>
      </c>
      <c r="D4" s="6" t="s">
        <v>375</v>
      </c>
      <c r="E4" s="6" t="s">
        <v>373</v>
      </c>
      <c r="F4" s="18" t="s">
        <v>460</v>
      </c>
      <c r="G4" s="7" t="s">
        <v>408</v>
      </c>
      <c r="H4" s="12">
        <v>1</v>
      </c>
      <c r="I4" s="16" t="s">
        <v>473</v>
      </c>
      <c r="J4" s="20"/>
      <c r="K4" s="21" t="str">
        <f>IF(Table13457[[#This Row],[单价]]*Table13457[[#This Row],[数量]]=0,"",Table13457[[#This Row],[单价]]*Table13457[[#This Row],[数量]])</f>
        <v/>
      </c>
    </row>
    <row r="5" spans="1:11" s="3" customFormat="1" ht="27" customHeight="1" x14ac:dyDescent="0.15">
      <c r="A5" s="24">
        <v>3</v>
      </c>
      <c r="B5" s="5" t="s">
        <v>249</v>
      </c>
      <c r="C5" s="6" t="s">
        <v>247</v>
      </c>
      <c r="D5" s="6" t="s">
        <v>376</v>
      </c>
      <c r="E5" s="6" t="s">
        <v>373</v>
      </c>
      <c r="F5" s="18" t="s">
        <v>460</v>
      </c>
      <c r="G5" s="7" t="s">
        <v>408</v>
      </c>
      <c r="H5" s="12">
        <v>1</v>
      </c>
      <c r="I5" s="16" t="s">
        <v>473</v>
      </c>
      <c r="J5" s="20"/>
      <c r="K5" s="21" t="str">
        <f>IF(Table13457[[#This Row],[单价]]*Table13457[[#This Row],[数量]]=0,"",Table13457[[#This Row],[单价]]*Table13457[[#This Row],[数量]])</f>
        <v/>
      </c>
    </row>
    <row r="6" spans="1:11" s="3" customFormat="1" ht="27" customHeight="1" x14ac:dyDescent="0.15">
      <c r="A6" s="25">
        <v>4</v>
      </c>
      <c r="B6" s="5" t="s">
        <v>250</v>
      </c>
      <c r="C6" s="6" t="s">
        <v>247</v>
      </c>
      <c r="D6" s="6" t="s">
        <v>377</v>
      </c>
      <c r="E6" s="6" t="s">
        <v>373</v>
      </c>
      <c r="F6" s="18" t="s">
        <v>460</v>
      </c>
      <c r="G6" s="7" t="s">
        <v>408</v>
      </c>
      <c r="H6" s="12">
        <v>1</v>
      </c>
      <c r="I6" s="16" t="s">
        <v>473</v>
      </c>
      <c r="J6" s="20"/>
      <c r="K6" s="21" t="str">
        <f>IF(Table13457[[#This Row],[单价]]*Table13457[[#This Row],[数量]]=0,"",Table13457[[#This Row],[单价]]*Table13457[[#This Row],[数量]])</f>
        <v/>
      </c>
    </row>
    <row r="7" spans="1:11" s="3" customFormat="1" ht="27" customHeight="1" x14ac:dyDescent="0.15">
      <c r="A7" s="24">
        <v>5</v>
      </c>
      <c r="B7" s="5" t="s">
        <v>251</v>
      </c>
      <c r="C7" s="6" t="s">
        <v>247</v>
      </c>
      <c r="D7" s="6" t="s">
        <v>378</v>
      </c>
      <c r="E7" s="6" t="s">
        <v>373</v>
      </c>
      <c r="F7" s="18" t="s">
        <v>460</v>
      </c>
      <c r="G7" s="7" t="s">
        <v>408</v>
      </c>
      <c r="H7" s="12">
        <v>1</v>
      </c>
      <c r="I7" s="16" t="s">
        <v>473</v>
      </c>
      <c r="J7" s="20"/>
      <c r="K7" s="21" t="str">
        <f>IF(Table13457[[#This Row],[单价]]*Table13457[[#This Row],[数量]]=0,"",Table13457[[#This Row],[单价]]*Table13457[[#This Row],[数量]])</f>
        <v/>
      </c>
    </row>
    <row r="8" spans="1:11" s="3" customFormat="1" ht="27" customHeight="1" x14ac:dyDescent="0.15">
      <c r="A8" s="25">
        <v>6</v>
      </c>
      <c r="B8" s="5" t="s">
        <v>252</v>
      </c>
      <c r="C8" s="6" t="s">
        <v>247</v>
      </c>
      <c r="D8" s="6" t="s">
        <v>379</v>
      </c>
      <c r="E8" s="6" t="s">
        <v>373</v>
      </c>
      <c r="F8" s="18" t="s">
        <v>460</v>
      </c>
      <c r="G8" s="7" t="s">
        <v>408</v>
      </c>
      <c r="H8" s="12">
        <v>1</v>
      </c>
      <c r="I8" s="16" t="s">
        <v>473</v>
      </c>
      <c r="J8" s="20"/>
      <c r="K8" s="21" t="str">
        <f>IF(Table13457[[#This Row],[单价]]*Table13457[[#This Row],[数量]]=0,"",Table13457[[#This Row],[单价]]*Table13457[[#This Row],[数量]])</f>
        <v/>
      </c>
    </row>
    <row r="9" spans="1:11" s="3" customFormat="1" ht="27" customHeight="1" x14ac:dyDescent="0.15">
      <c r="A9" s="24">
        <v>7</v>
      </c>
      <c r="B9" s="5" t="s">
        <v>253</v>
      </c>
      <c r="C9" s="6" t="s">
        <v>247</v>
      </c>
      <c r="D9" s="6" t="s">
        <v>380</v>
      </c>
      <c r="E9" s="6" t="s">
        <v>373</v>
      </c>
      <c r="F9" s="18" t="s">
        <v>460</v>
      </c>
      <c r="G9" s="7" t="s">
        <v>408</v>
      </c>
      <c r="H9" s="12">
        <v>1</v>
      </c>
      <c r="I9" s="16" t="s">
        <v>473</v>
      </c>
      <c r="J9" s="20"/>
      <c r="K9" s="21" t="str">
        <f>IF(Table13457[[#This Row],[单价]]*Table13457[[#This Row],[数量]]=0,"",Table13457[[#This Row],[单价]]*Table13457[[#This Row],[数量]])</f>
        <v/>
      </c>
    </row>
    <row r="10" spans="1:11" s="3" customFormat="1" ht="27" customHeight="1" x14ac:dyDescent="0.15">
      <c r="A10" s="25">
        <v>8</v>
      </c>
      <c r="B10" s="5" t="s">
        <v>254</v>
      </c>
      <c r="C10" s="6" t="s">
        <v>247</v>
      </c>
      <c r="D10" s="6" t="s">
        <v>381</v>
      </c>
      <c r="E10" s="6" t="s">
        <v>373</v>
      </c>
      <c r="F10" s="18" t="s">
        <v>460</v>
      </c>
      <c r="G10" s="7" t="s">
        <v>408</v>
      </c>
      <c r="H10" s="12">
        <v>1</v>
      </c>
      <c r="I10" s="16" t="s">
        <v>473</v>
      </c>
      <c r="J10" s="20"/>
      <c r="K10" s="21" t="str">
        <f>IF(Table13457[[#This Row],[单价]]*Table13457[[#This Row],[数量]]=0,"",Table13457[[#This Row],[单价]]*Table13457[[#This Row],[数量]])</f>
        <v/>
      </c>
    </row>
    <row r="11" spans="1:11" s="3" customFormat="1" ht="27" customHeight="1" x14ac:dyDescent="0.15">
      <c r="A11" s="24">
        <v>9</v>
      </c>
      <c r="B11" s="5" t="s">
        <v>255</v>
      </c>
      <c r="C11" s="6" t="s">
        <v>247</v>
      </c>
      <c r="D11" s="6" t="s">
        <v>382</v>
      </c>
      <c r="E11" s="6" t="s">
        <v>373</v>
      </c>
      <c r="F11" s="18" t="s">
        <v>460</v>
      </c>
      <c r="G11" s="7" t="s">
        <v>408</v>
      </c>
      <c r="H11" s="12">
        <v>1</v>
      </c>
      <c r="I11" s="16" t="s">
        <v>473</v>
      </c>
      <c r="J11" s="20"/>
      <c r="K11" s="21" t="str">
        <f>IF(Table13457[[#This Row],[单价]]*Table13457[[#This Row],[数量]]=0,"",Table13457[[#This Row],[单价]]*Table13457[[#This Row],[数量]])</f>
        <v/>
      </c>
    </row>
    <row r="12" spans="1:11" s="3" customFormat="1" ht="27" customHeight="1" x14ac:dyDescent="0.15">
      <c r="A12" s="25">
        <v>10</v>
      </c>
      <c r="B12" s="5" t="s">
        <v>256</v>
      </c>
      <c r="C12" s="6" t="s">
        <v>247</v>
      </c>
      <c r="D12" s="6" t="s">
        <v>383</v>
      </c>
      <c r="E12" s="6" t="s">
        <v>373</v>
      </c>
      <c r="F12" s="18" t="s">
        <v>460</v>
      </c>
      <c r="G12" s="7" t="s">
        <v>408</v>
      </c>
      <c r="H12" s="12">
        <v>1</v>
      </c>
      <c r="I12" s="16" t="s">
        <v>473</v>
      </c>
      <c r="J12" s="20"/>
      <c r="K12" s="21" t="str">
        <f>IF(Table13457[[#This Row],[单价]]*Table13457[[#This Row],[数量]]=0,"",Table13457[[#This Row],[单价]]*Table13457[[#This Row],[数量]])</f>
        <v/>
      </c>
    </row>
    <row r="13" spans="1:11" s="3" customFormat="1" ht="27" customHeight="1" x14ac:dyDescent="0.15">
      <c r="A13" s="24">
        <v>11</v>
      </c>
      <c r="B13" s="5" t="s">
        <v>257</v>
      </c>
      <c r="C13" s="6" t="s">
        <v>247</v>
      </c>
      <c r="D13" s="6" t="s">
        <v>384</v>
      </c>
      <c r="E13" s="6" t="s">
        <v>373</v>
      </c>
      <c r="F13" s="18" t="s">
        <v>460</v>
      </c>
      <c r="G13" s="7" t="s">
        <v>408</v>
      </c>
      <c r="H13" s="12">
        <v>1</v>
      </c>
      <c r="I13" s="16" t="s">
        <v>473</v>
      </c>
      <c r="J13" s="20"/>
      <c r="K13" s="21" t="str">
        <f>IF(Table13457[[#This Row],[单价]]*Table13457[[#This Row],[数量]]=0,"",Table13457[[#This Row],[单价]]*Table13457[[#This Row],[数量]])</f>
        <v/>
      </c>
    </row>
    <row r="14" spans="1:11" s="3" customFormat="1" ht="27" customHeight="1" x14ac:dyDescent="0.15">
      <c r="A14" s="25">
        <v>12</v>
      </c>
      <c r="B14" s="5" t="s">
        <v>258</v>
      </c>
      <c r="C14" s="6" t="s">
        <v>247</v>
      </c>
      <c r="D14" s="6" t="s">
        <v>385</v>
      </c>
      <c r="E14" s="6" t="s">
        <v>373</v>
      </c>
      <c r="F14" s="18" t="s">
        <v>460</v>
      </c>
      <c r="G14" s="7" t="s">
        <v>408</v>
      </c>
      <c r="H14" s="12">
        <v>1</v>
      </c>
      <c r="I14" s="16" t="s">
        <v>473</v>
      </c>
      <c r="J14" s="20"/>
      <c r="K14" s="21" t="str">
        <f>IF(Table13457[[#This Row],[单价]]*Table13457[[#This Row],[数量]]=0,"",Table13457[[#This Row],[单价]]*Table13457[[#This Row],[数量]])</f>
        <v/>
      </c>
    </row>
    <row r="15" spans="1:11" s="3" customFormat="1" ht="27" customHeight="1" x14ac:dyDescent="0.15">
      <c r="A15" s="24">
        <v>13</v>
      </c>
      <c r="B15" s="5" t="s">
        <v>259</v>
      </c>
      <c r="C15" s="6" t="s">
        <v>247</v>
      </c>
      <c r="D15" s="6" t="s">
        <v>386</v>
      </c>
      <c r="E15" s="6" t="s">
        <v>373</v>
      </c>
      <c r="F15" s="18" t="s">
        <v>460</v>
      </c>
      <c r="G15" s="7" t="s">
        <v>408</v>
      </c>
      <c r="H15" s="12">
        <v>1</v>
      </c>
      <c r="I15" s="16" t="s">
        <v>473</v>
      </c>
      <c r="J15" s="20"/>
      <c r="K15" s="21" t="str">
        <f>IF(Table13457[[#This Row],[单价]]*Table13457[[#This Row],[数量]]=0,"",Table13457[[#This Row],[单价]]*Table13457[[#This Row],[数量]])</f>
        <v/>
      </c>
    </row>
    <row r="16" spans="1:11" s="3" customFormat="1" ht="27" customHeight="1" x14ac:dyDescent="0.15">
      <c r="A16" s="25">
        <v>14</v>
      </c>
      <c r="B16" s="5" t="s">
        <v>260</v>
      </c>
      <c r="C16" s="6" t="s">
        <v>247</v>
      </c>
      <c r="D16" s="6" t="s">
        <v>387</v>
      </c>
      <c r="E16" s="6" t="s">
        <v>373</v>
      </c>
      <c r="F16" s="18" t="s">
        <v>460</v>
      </c>
      <c r="G16" s="7" t="s">
        <v>408</v>
      </c>
      <c r="H16" s="12">
        <v>1</v>
      </c>
      <c r="I16" s="16" t="s">
        <v>473</v>
      </c>
      <c r="J16" s="20"/>
      <c r="K16" s="21" t="str">
        <f>IF(Table13457[[#This Row],[单价]]*Table13457[[#This Row],[数量]]=0,"",Table13457[[#This Row],[单价]]*Table13457[[#This Row],[数量]])</f>
        <v/>
      </c>
    </row>
    <row r="17" spans="1:11" s="3" customFormat="1" ht="27" customHeight="1" x14ac:dyDescent="0.15">
      <c r="A17" s="24">
        <v>15</v>
      </c>
      <c r="B17" s="5" t="s">
        <v>261</v>
      </c>
      <c r="C17" s="6" t="s">
        <v>247</v>
      </c>
      <c r="D17" s="6" t="s">
        <v>388</v>
      </c>
      <c r="E17" s="6" t="s">
        <v>373</v>
      </c>
      <c r="F17" s="18" t="s">
        <v>460</v>
      </c>
      <c r="G17" s="7" t="s">
        <v>408</v>
      </c>
      <c r="H17" s="12">
        <v>1</v>
      </c>
      <c r="I17" s="16" t="s">
        <v>473</v>
      </c>
      <c r="J17" s="20"/>
      <c r="K17" s="21" t="str">
        <f>IF(Table13457[[#This Row],[单价]]*Table13457[[#This Row],[数量]]=0,"",Table13457[[#This Row],[单价]]*Table13457[[#This Row],[数量]])</f>
        <v/>
      </c>
    </row>
    <row r="18" spans="1:11" s="3" customFormat="1" ht="27" customHeight="1" x14ac:dyDescent="0.15">
      <c r="A18" s="25">
        <v>16</v>
      </c>
      <c r="B18" s="5" t="s">
        <v>262</v>
      </c>
      <c r="C18" s="6" t="s">
        <v>247</v>
      </c>
      <c r="D18" s="6" t="s">
        <v>389</v>
      </c>
      <c r="E18" s="6" t="s">
        <v>373</v>
      </c>
      <c r="F18" s="18" t="s">
        <v>460</v>
      </c>
      <c r="G18" s="7" t="s">
        <v>408</v>
      </c>
      <c r="H18" s="12">
        <v>1</v>
      </c>
      <c r="I18" s="16" t="s">
        <v>473</v>
      </c>
      <c r="J18" s="20"/>
      <c r="K18" s="21" t="str">
        <f>IF(Table13457[[#This Row],[单价]]*Table13457[[#This Row],[数量]]=0,"",Table13457[[#This Row],[单价]]*Table13457[[#This Row],[数量]])</f>
        <v/>
      </c>
    </row>
    <row r="19" spans="1:11" s="3" customFormat="1" ht="27" customHeight="1" x14ac:dyDescent="0.15">
      <c r="A19" s="24">
        <v>17</v>
      </c>
      <c r="B19" s="5" t="s">
        <v>263</v>
      </c>
      <c r="C19" s="6" t="s">
        <v>247</v>
      </c>
      <c r="D19" s="6" t="s">
        <v>390</v>
      </c>
      <c r="E19" s="6" t="s">
        <v>373</v>
      </c>
      <c r="F19" s="18" t="s">
        <v>460</v>
      </c>
      <c r="G19" s="7" t="s">
        <v>408</v>
      </c>
      <c r="H19" s="12">
        <v>1</v>
      </c>
      <c r="I19" s="16" t="s">
        <v>473</v>
      </c>
      <c r="J19" s="20"/>
      <c r="K19" s="21" t="str">
        <f>IF(Table13457[[#This Row],[单价]]*Table13457[[#This Row],[数量]]=0,"",Table13457[[#This Row],[单价]]*Table13457[[#This Row],[数量]])</f>
        <v/>
      </c>
    </row>
    <row r="20" spans="1:11" s="3" customFormat="1" ht="27" customHeight="1" x14ac:dyDescent="0.15">
      <c r="A20" s="25">
        <v>18</v>
      </c>
      <c r="B20" s="5" t="s">
        <v>264</v>
      </c>
      <c r="C20" s="6" t="s">
        <v>247</v>
      </c>
      <c r="D20" s="6" t="s">
        <v>391</v>
      </c>
      <c r="E20" s="6" t="s">
        <v>373</v>
      </c>
      <c r="F20" s="18" t="s">
        <v>460</v>
      </c>
      <c r="G20" s="7" t="s">
        <v>408</v>
      </c>
      <c r="H20" s="12">
        <v>1</v>
      </c>
      <c r="I20" s="16" t="s">
        <v>473</v>
      </c>
      <c r="J20" s="20"/>
      <c r="K20" s="21" t="str">
        <f>IF(Table13457[[#This Row],[单价]]*Table13457[[#This Row],[数量]]=0,"",Table13457[[#This Row],[单价]]*Table13457[[#This Row],[数量]])</f>
        <v/>
      </c>
    </row>
    <row r="21" spans="1:11" s="3" customFormat="1" ht="27" customHeight="1" x14ac:dyDescent="0.15">
      <c r="A21" s="24">
        <v>19</v>
      </c>
      <c r="B21" s="5" t="s">
        <v>265</v>
      </c>
      <c r="C21" s="6" t="s">
        <v>247</v>
      </c>
      <c r="D21" s="6" t="s">
        <v>392</v>
      </c>
      <c r="E21" s="6" t="s">
        <v>373</v>
      </c>
      <c r="F21" s="18" t="s">
        <v>460</v>
      </c>
      <c r="G21" s="7" t="s">
        <v>408</v>
      </c>
      <c r="H21" s="12">
        <v>1</v>
      </c>
      <c r="I21" s="16" t="s">
        <v>473</v>
      </c>
      <c r="J21" s="20"/>
      <c r="K21" s="21" t="str">
        <f>IF(Table13457[[#This Row],[单价]]*Table13457[[#This Row],[数量]]=0,"",Table13457[[#This Row],[单价]]*Table13457[[#This Row],[数量]])</f>
        <v/>
      </c>
    </row>
    <row r="22" spans="1:11" s="3" customFormat="1" ht="27" customHeight="1" x14ac:dyDescent="0.15">
      <c r="A22" s="25">
        <v>20</v>
      </c>
      <c r="B22" s="5" t="s">
        <v>266</v>
      </c>
      <c r="C22" s="6" t="s">
        <v>247</v>
      </c>
      <c r="D22" s="6" t="s">
        <v>393</v>
      </c>
      <c r="E22" s="6" t="s">
        <v>373</v>
      </c>
      <c r="F22" s="18" t="s">
        <v>460</v>
      </c>
      <c r="G22" s="7" t="s">
        <v>408</v>
      </c>
      <c r="H22" s="12">
        <v>1</v>
      </c>
      <c r="I22" s="16" t="s">
        <v>473</v>
      </c>
      <c r="J22" s="20"/>
      <c r="K22" s="21" t="str">
        <f>IF(Table13457[[#This Row],[单价]]*Table13457[[#This Row],[数量]]=0,"",Table13457[[#This Row],[单价]]*Table13457[[#This Row],[数量]])</f>
        <v/>
      </c>
    </row>
    <row r="23" spans="1:11" s="3" customFormat="1" ht="27" customHeight="1" x14ac:dyDescent="0.15">
      <c r="A23" s="24">
        <v>21</v>
      </c>
      <c r="B23" s="5" t="s">
        <v>267</v>
      </c>
      <c r="C23" s="6" t="s">
        <v>247</v>
      </c>
      <c r="D23" s="6" t="s">
        <v>394</v>
      </c>
      <c r="E23" s="6" t="s">
        <v>373</v>
      </c>
      <c r="F23" s="18" t="s">
        <v>460</v>
      </c>
      <c r="G23" s="7" t="s">
        <v>408</v>
      </c>
      <c r="H23" s="12">
        <v>1</v>
      </c>
      <c r="I23" s="16" t="s">
        <v>473</v>
      </c>
      <c r="J23" s="20"/>
      <c r="K23" s="21" t="str">
        <f>IF(Table13457[[#This Row],[单价]]*Table13457[[#This Row],[数量]]=0,"",Table13457[[#This Row],[单价]]*Table13457[[#This Row],[数量]])</f>
        <v/>
      </c>
    </row>
    <row r="24" spans="1:11" s="3" customFormat="1" ht="27" customHeight="1" x14ac:dyDescent="0.15">
      <c r="A24" s="25">
        <v>22</v>
      </c>
      <c r="B24" s="5" t="s">
        <v>268</v>
      </c>
      <c r="C24" s="6" t="s">
        <v>247</v>
      </c>
      <c r="D24" s="6" t="s">
        <v>395</v>
      </c>
      <c r="E24" s="6" t="s">
        <v>373</v>
      </c>
      <c r="F24" s="18" t="s">
        <v>460</v>
      </c>
      <c r="G24" s="7" t="s">
        <v>408</v>
      </c>
      <c r="H24" s="12">
        <v>1</v>
      </c>
      <c r="I24" s="16" t="s">
        <v>473</v>
      </c>
      <c r="J24" s="20"/>
      <c r="K24" s="21" t="str">
        <f>IF(Table13457[[#This Row],[单价]]*Table13457[[#This Row],[数量]]=0,"",Table13457[[#This Row],[单价]]*Table13457[[#This Row],[数量]])</f>
        <v/>
      </c>
    </row>
    <row r="25" spans="1:11" s="3" customFormat="1" ht="27" customHeight="1" x14ac:dyDescent="0.15">
      <c r="A25" s="24">
        <v>23</v>
      </c>
      <c r="B25" s="5" t="s">
        <v>269</v>
      </c>
      <c r="C25" s="6" t="s">
        <v>247</v>
      </c>
      <c r="D25" s="6" t="s">
        <v>396</v>
      </c>
      <c r="E25" s="6" t="s">
        <v>373</v>
      </c>
      <c r="F25" s="18" t="s">
        <v>460</v>
      </c>
      <c r="G25" s="7" t="s">
        <v>408</v>
      </c>
      <c r="H25" s="12">
        <v>1</v>
      </c>
      <c r="I25" s="16" t="s">
        <v>473</v>
      </c>
      <c r="J25" s="20"/>
      <c r="K25" s="21" t="str">
        <f>IF(Table13457[[#This Row],[单价]]*Table13457[[#This Row],[数量]]=0,"",Table13457[[#This Row],[单价]]*Table13457[[#This Row],[数量]])</f>
        <v/>
      </c>
    </row>
    <row r="26" spans="1:11" s="3" customFormat="1" ht="27" customHeight="1" x14ac:dyDescent="0.15">
      <c r="A26" s="25">
        <v>24</v>
      </c>
      <c r="B26" s="5" t="s">
        <v>270</v>
      </c>
      <c r="C26" s="6" t="s">
        <v>247</v>
      </c>
      <c r="D26" s="6" t="s">
        <v>397</v>
      </c>
      <c r="E26" s="6" t="s">
        <v>373</v>
      </c>
      <c r="F26" s="18" t="s">
        <v>460</v>
      </c>
      <c r="G26" s="7" t="s">
        <v>408</v>
      </c>
      <c r="H26" s="12">
        <v>1</v>
      </c>
      <c r="I26" s="16" t="s">
        <v>473</v>
      </c>
      <c r="J26" s="20"/>
      <c r="K26" s="21" t="str">
        <f>IF(Table13457[[#This Row],[单价]]*Table13457[[#This Row],[数量]]=0,"",Table13457[[#This Row],[单价]]*Table13457[[#This Row],[数量]])</f>
        <v/>
      </c>
    </row>
    <row r="27" spans="1:11" s="3" customFormat="1" ht="27" customHeight="1" x14ac:dyDescent="0.15">
      <c r="A27" s="24">
        <v>25</v>
      </c>
      <c r="B27" s="5" t="s">
        <v>271</v>
      </c>
      <c r="C27" s="6" t="s">
        <v>247</v>
      </c>
      <c r="D27" s="6" t="s">
        <v>398</v>
      </c>
      <c r="E27" s="6" t="s">
        <v>373</v>
      </c>
      <c r="F27" s="18" t="s">
        <v>460</v>
      </c>
      <c r="G27" s="7" t="s">
        <v>408</v>
      </c>
      <c r="H27" s="12">
        <v>1</v>
      </c>
      <c r="I27" s="16" t="s">
        <v>473</v>
      </c>
      <c r="J27" s="20"/>
      <c r="K27" s="21" t="str">
        <f>IF(Table13457[[#This Row],[单价]]*Table13457[[#This Row],[数量]]=0,"",Table13457[[#This Row],[单价]]*Table13457[[#This Row],[数量]])</f>
        <v/>
      </c>
    </row>
    <row r="28" spans="1:11" s="3" customFormat="1" ht="27" customHeight="1" x14ac:dyDescent="0.15">
      <c r="A28" s="25">
        <v>26</v>
      </c>
      <c r="B28" s="5" t="s">
        <v>272</v>
      </c>
      <c r="C28" s="6" t="s">
        <v>247</v>
      </c>
      <c r="D28" s="6" t="s">
        <v>399</v>
      </c>
      <c r="E28" s="6" t="s">
        <v>373</v>
      </c>
      <c r="F28" s="18" t="s">
        <v>460</v>
      </c>
      <c r="G28" s="7" t="s">
        <v>408</v>
      </c>
      <c r="H28" s="12">
        <v>1</v>
      </c>
      <c r="I28" s="16" t="s">
        <v>473</v>
      </c>
      <c r="J28" s="20"/>
      <c r="K28" s="21" t="str">
        <f>IF(Table13457[[#This Row],[单价]]*Table13457[[#This Row],[数量]]=0,"",Table13457[[#This Row],[单价]]*Table13457[[#This Row],[数量]])</f>
        <v/>
      </c>
    </row>
    <row r="29" spans="1:11" s="3" customFormat="1" ht="27" customHeight="1" x14ac:dyDescent="0.15">
      <c r="A29" s="24">
        <v>27</v>
      </c>
      <c r="B29" s="5" t="s">
        <v>155</v>
      </c>
      <c r="C29" s="6" t="s">
        <v>247</v>
      </c>
      <c r="D29" s="6" t="s">
        <v>400</v>
      </c>
      <c r="E29" s="6" t="s">
        <v>373</v>
      </c>
      <c r="F29" s="18" t="s">
        <v>460</v>
      </c>
      <c r="G29" s="7" t="s">
        <v>408</v>
      </c>
      <c r="H29" s="12">
        <v>1</v>
      </c>
      <c r="I29" s="16" t="s">
        <v>473</v>
      </c>
      <c r="J29" s="20"/>
      <c r="K29" s="21" t="str">
        <f>IF(Table13457[[#This Row],[单价]]*Table13457[[#This Row],[数量]]=0,"",Table13457[[#This Row],[单价]]*Table13457[[#This Row],[数量]])</f>
        <v/>
      </c>
    </row>
    <row r="30" spans="1:11" s="3" customFormat="1" ht="27" customHeight="1" x14ac:dyDescent="0.15">
      <c r="A30" s="25">
        <v>28</v>
      </c>
      <c r="B30" s="5" t="s">
        <v>273</v>
      </c>
      <c r="C30" s="6" t="s">
        <v>247</v>
      </c>
      <c r="D30" s="6" t="s">
        <v>401</v>
      </c>
      <c r="E30" s="6" t="s">
        <v>373</v>
      </c>
      <c r="F30" s="18" t="s">
        <v>460</v>
      </c>
      <c r="G30" s="7" t="s">
        <v>408</v>
      </c>
      <c r="H30" s="12">
        <v>1</v>
      </c>
      <c r="I30" s="16" t="s">
        <v>473</v>
      </c>
      <c r="J30" s="20"/>
      <c r="K30" s="21" t="str">
        <f>IF(Table13457[[#This Row],[单价]]*Table13457[[#This Row],[数量]]=0,"",Table13457[[#This Row],[单价]]*Table13457[[#This Row],[数量]])</f>
        <v/>
      </c>
    </row>
    <row r="31" spans="1:11" s="3" customFormat="1" ht="27" customHeight="1" x14ac:dyDescent="0.15">
      <c r="A31" s="24">
        <v>29</v>
      </c>
      <c r="B31" s="5" t="s">
        <v>274</v>
      </c>
      <c r="C31" s="6" t="s">
        <v>247</v>
      </c>
      <c r="D31" s="6" t="s">
        <v>402</v>
      </c>
      <c r="E31" s="6" t="s">
        <v>373</v>
      </c>
      <c r="F31" s="18" t="s">
        <v>460</v>
      </c>
      <c r="G31" s="7" t="s">
        <v>408</v>
      </c>
      <c r="H31" s="12">
        <v>1</v>
      </c>
      <c r="I31" s="16" t="s">
        <v>473</v>
      </c>
      <c r="J31" s="20"/>
      <c r="K31" s="21" t="str">
        <f>IF(Table13457[[#This Row],[单价]]*Table13457[[#This Row],[数量]]=0,"",Table13457[[#This Row],[单价]]*Table13457[[#This Row],[数量]])</f>
        <v/>
      </c>
    </row>
    <row r="32" spans="1:11" s="3" customFormat="1" ht="27" customHeight="1" x14ac:dyDescent="0.15">
      <c r="A32" s="25">
        <v>30</v>
      </c>
      <c r="B32" s="5" t="s">
        <v>275</v>
      </c>
      <c r="C32" s="6" t="s">
        <v>247</v>
      </c>
      <c r="D32" s="6" t="s">
        <v>403</v>
      </c>
      <c r="E32" s="6" t="s">
        <v>373</v>
      </c>
      <c r="F32" s="18" t="s">
        <v>460</v>
      </c>
      <c r="G32" s="7" t="s">
        <v>408</v>
      </c>
      <c r="H32" s="12">
        <v>1</v>
      </c>
      <c r="I32" s="16" t="s">
        <v>473</v>
      </c>
      <c r="J32" s="20"/>
      <c r="K32" s="21" t="str">
        <f>IF(Table13457[[#This Row],[单价]]*Table13457[[#This Row],[数量]]=0,"",Table13457[[#This Row],[单价]]*Table13457[[#This Row],[数量]])</f>
        <v/>
      </c>
    </row>
    <row r="33" spans="1:11" s="3" customFormat="1" ht="27" customHeight="1" x14ac:dyDescent="0.15">
      <c r="A33" s="24">
        <v>31</v>
      </c>
      <c r="B33" s="5" t="s">
        <v>276</v>
      </c>
      <c r="C33" s="6" t="s">
        <v>247</v>
      </c>
      <c r="D33" s="6" t="s">
        <v>404</v>
      </c>
      <c r="E33" s="6" t="s">
        <v>373</v>
      </c>
      <c r="F33" s="18" t="s">
        <v>460</v>
      </c>
      <c r="G33" s="7" t="s">
        <v>408</v>
      </c>
      <c r="H33" s="12">
        <v>1</v>
      </c>
      <c r="I33" s="16" t="s">
        <v>473</v>
      </c>
      <c r="J33" s="20"/>
      <c r="K33" s="21" t="str">
        <f>IF(Table13457[[#This Row],[单价]]*Table13457[[#This Row],[数量]]=0,"",Table13457[[#This Row],[单价]]*Table13457[[#This Row],[数量]])</f>
        <v/>
      </c>
    </row>
    <row r="34" spans="1:11" s="3" customFormat="1" ht="27" customHeight="1" x14ac:dyDescent="0.15">
      <c r="A34" s="25">
        <v>32</v>
      </c>
      <c r="B34" s="5" t="s">
        <v>277</v>
      </c>
      <c r="C34" s="6" t="s">
        <v>247</v>
      </c>
      <c r="D34" s="6" t="s">
        <v>405</v>
      </c>
      <c r="E34" s="6" t="s">
        <v>373</v>
      </c>
      <c r="F34" s="18" t="s">
        <v>460</v>
      </c>
      <c r="G34" s="7" t="s">
        <v>408</v>
      </c>
      <c r="H34" s="12">
        <v>1</v>
      </c>
      <c r="I34" s="16" t="s">
        <v>473</v>
      </c>
      <c r="J34" s="20"/>
      <c r="K34" s="21" t="str">
        <f>IF(Table13457[[#This Row],[单价]]*Table13457[[#This Row],[数量]]=0,"",Table13457[[#This Row],[单价]]*Table13457[[#This Row],[数量]])</f>
        <v/>
      </c>
    </row>
    <row r="35" spans="1:11" s="3" customFormat="1" ht="27" customHeight="1" x14ac:dyDescent="0.15">
      <c r="A35" s="24">
        <v>33</v>
      </c>
      <c r="B35" s="5" t="s">
        <v>278</v>
      </c>
      <c r="C35" s="6" t="s">
        <v>247</v>
      </c>
      <c r="D35" s="6" t="s">
        <v>406</v>
      </c>
      <c r="E35" s="6" t="s">
        <v>373</v>
      </c>
      <c r="F35" s="18" t="s">
        <v>460</v>
      </c>
      <c r="G35" s="7" t="s">
        <v>408</v>
      </c>
      <c r="H35" s="12">
        <v>1</v>
      </c>
      <c r="I35" s="16" t="s">
        <v>473</v>
      </c>
      <c r="J35" s="20"/>
      <c r="K35" s="21" t="str">
        <f>IF(Table13457[[#This Row],[单价]]*Table13457[[#This Row],[数量]]=0,"",Table13457[[#This Row],[单价]]*Table13457[[#This Row],[数量]])</f>
        <v/>
      </c>
    </row>
    <row r="36" spans="1:11" s="3" customFormat="1" ht="27" customHeight="1" x14ac:dyDescent="0.15">
      <c r="A36" s="25">
        <v>34</v>
      </c>
      <c r="B36" s="5" t="s">
        <v>279</v>
      </c>
      <c r="C36" s="6" t="s">
        <v>247</v>
      </c>
      <c r="D36" s="6" t="s">
        <v>407</v>
      </c>
      <c r="E36" s="6" t="s">
        <v>373</v>
      </c>
      <c r="F36" s="18" t="s">
        <v>460</v>
      </c>
      <c r="G36" s="7" t="s">
        <v>408</v>
      </c>
      <c r="H36" s="12">
        <v>1</v>
      </c>
      <c r="I36" s="16" t="s">
        <v>473</v>
      </c>
      <c r="J36" s="20"/>
      <c r="K36" s="21" t="str">
        <f>IF(Table13457[[#This Row],[单价]]*Table13457[[#This Row],[数量]]=0,"",Table13457[[#This Row],[单价]]*Table13457[[#This Row],[数量]])</f>
        <v/>
      </c>
    </row>
    <row r="37" spans="1:11" s="3" customFormat="1" ht="27" customHeight="1" x14ac:dyDescent="0.15">
      <c r="A37" s="24">
        <v>35</v>
      </c>
      <c r="B37" s="5" t="s">
        <v>280</v>
      </c>
      <c r="C37" s="6" t="s">
        <v>281</v>
      </c>
      <c r="D37" s="8" t="s">
        <v>488</v>
      </c>
      <c r="E37" s="6" t="s">
        <v>373</v>
      </c>
      <c r="F37" s="6" t="s">
        <v>459</v>
      </c>
      <c r="G37" s="7" t="s">
        <v>408</v>
      </c>
      <c r="H37" s="12">
        <v>1</v>
      </c>
      <c r="I37" s="16" t="s">
        <v>473</v>
      </c>
      <c r="J37" s="20"/>
      <c r="K37" s="21" t="str">
        <f>IF(Table13457[[#This Row],[单价]]*Table13457[[#This Row],[数量]]=0,"",Table13457[[#This Row],[单价]]*Table13457[[#This Row],[数量]])</f>
        <v/>
      </c>
    </row>
    <row r="38" spans="1:11" s="3" customFormat="1" ht="27" customHeight="1" x14ac:dyDescent="0.15">
      <c r="A38" s="25">
        <v>36</v>
      </c>
      <c r="B38" s="5" t="s">
        <v>282</v>
      </c>
      <c r="C38" s="6" t="s">
        <v>281</v>
      </c>
      <c r="D38" s="8" t="s">
        <v>488</v>
      </c>
      <c r="E38" s="6" t="s">
        <v>373</v>
      </c>
      <c r="F38" s="6" t="s">
        <v>459</v>
      </c>
      <c r="G38" s="7" t="s">
        <v>408</v>
      </c>
      <c r="H38" s="12">
        <v>1</v>
      </c>
      <c r="I38" s="16" t="s">
        <v>473</v>
      </c>
      <c r="J38" s="20"/>
      <c r="K38" s="21" t="str">
        <f>IF(Table13457[[#This Row],[单价]]*Table13457[[#This Row],[数量]]=0,"",Table13457[[#This Row],[单价]]*Table13457[[#This Row],[数量]])</f>
        <v/>
      </c>
    </row>
    <row r="39" spans="1:11" s="3" customFormat="1" ht="27" customHeight="1" x14ac:dyDescent="0.15">
      <c r="A39" s="24">
        <v>37</v>
      </c>
      <c r="B39" s="5" t="s">
        <v>283</v>
      </c>
      <c r="C39" s="6" t="s">
        <v>281</v>
      </c>
      <c r="D39" s="8" t="s">
        <v>492</v>
      </c>
      <c r="E39" s="6" t="s">
        <v>373</v>
      </c>
      <c r="F39" s="6" t="s">
        <v>459</v>
      </c>
      <c r="G39" s="7" t="s">
        <v>408</v>
      </c>
      <c r="H39" s="12">
        <v>1</v>
      </c>
      <c r="I39" s="16" t="s">
        <v>473</v>
      </c>
      <c r="J39" s="20"/>
      <c r="K39" s="21" t="str">
        <f>IF(Table13457[[#This Row],[单价]]*Table13457[[#This Row],[数量]]=0,"",Table13457[[#This Row],[单价]]*Table13457[[#This Row],[数量]])</f>
        <v/>
      </c>
    </row>
    <row r="40" spans="1:11" s="3" customFormat="1" ht="27" customHeight="1" x14ac:dyDescent="0.15">
      <c r="A40" s="25">
        <v>38</v>
      </c>
      <c r="B40" s="5" t="s">
        <v>284</v>
      </c>
      <c r="C40" s="6" t="s">
        <v>281</v>
      </c>
      <c r="D40" s="8" t="s">
        <v>489</v>
      </c>
      <c r="E40" s="6" t="s">
        <v>373</v>
      </c>
      <c r="F40" s="6" t="s">
        <v>459</v>
      </c>
      <c r="G40" s="7" t="s">
        <v>408</v>
      </c>
      <c r="H40" s="12">
        <v>1</v>
      </c>
      <c r="I40" s="16" t="s">
        <v>473</v>
      </c>
      <c r="J40" s="20"/>
      <c r="K40" s="21" t="str">
        <f>IF(Table13457[[#This Row],[单价]]*Table13457[[#This Row],[数量]]=0,"",Table13457[[#This Row],[单价]]*Table13457[[#This Row],[数量]])</f>
        <v/>
      </c>
    </row>
    <row r="41" spans="1:11" s="3" customFormat="1" ht="27" customHeight="1" x14ac:dyDescent="0.15">
      <c r="A41" s="24">
        <v>39</v>
      </c>
      <c r="B41" s="5" t="s">
        <v>285</v>
      </c>
      <c r="C41" s="6" t="s">
        <v>281</v>
      </c>
      <c r="D41" s="8" t="s">
        <v>488</v>
      </c>
      <c r="E41" s="6" t="s">
        <v>373</v>
      </c>
      <c r="F41" s="6" t="s">
        <v>459</v>
      </c>
      <c r="G41" s="7" t="s">
        <v>408</v>
      </c>
      <c r="H41" s="12">
        <v>1</v>
      </c>
      <c r="I41" s="16" t="s">
        <v>473</v>
      </c>
      <c r="J41" s="20"/>
      <c r="K41" s="21" t="str">
        <f>IF(Table13457[[#This Row],[单价]]*Table13457[[#This Row],[数量]]=0,"",Table13457[[#This Row],[单价]]*Table13457[[#This Row],[数量]])</f>
        <v/>
      </c>
    </row>
    <row r="42" spans="1:11" s="3" customFormat="1" ht="27" customHeight="1" x14ac:dyDescent="0.15">
      <c r="A42" s="25">
        <v>40</v>
      </c>
      <c r="B42" s="5" t="s">
        <v>286</v>
      </c>
      <c r="C42" s="6" t="s">
        <v>281</v>
      </c>
      <c r="D42" s="8" t="s">
        <v>489</v>
      </c>
      <c r="E42" s="6" t="s">
        <v>373</v>
      </c>
      <c r="F42" s="6" t="s">
        <v>459</v>
      </c>
      <c r="G42" s="7" t="s">
        <v>408</v>
      </c>
      <c r="H42" s="12">
        <v>1</v>
      </c>
      <c r="I42" s="16" t="s">
        <v>473</v>
      </c>
      <c r="J42" s="20"/>
      <c r="K42" s="21" t="str">
        <f>IF(Table13457[[#This Row],[单价]]*Table13457[[#This Row],[数量]]=0,"",Table13457[[#This Row],[单价]]*Table13457[[#This Row],[数量]])</f>
        <v/>
      </c>
    </row>
    <row r="43" spans="1:11" s="3" customFormat="1" ht="27" customHeight="1" x14ac:dyDescent="0.15">
      <c r="A43" s="24">
        <v>41</v>
      </c>
      <c r="B43" s="5" t="s">
        <v>493</v>
      </c>
      <c r="C43" s="6" t="s">
        <v>281</v>
      </c>
      <c r="D43" s="8" t="s">
        <v>488</v>
      </c>
      <c r="E43" s="6" t="s">
        <v>373</v>
      </c>
      <c r="F43" s="6" t="s">
        <v>459</v>
      </c>
      <c r="G43" s="7" t="s">
        <v>408</v>
      </c>
      <c r="H43" s="12">
        <v>1</v>
      </c>
      <c r="I43" s="16" t="s">
        <v>473</v>
      </c>
      <c r="J43" s="20"/>
      <c r="K43" s="21" t="str">
        <f>IF(Table13457[[#This Row],[单价]]*Table13457[[#This Row],[数量]]=0,"",Table13457[[#This Row],[单价]]*Table13457[[#This Row],[数量]])</f>
        <v/>
      </c>
    </row>
    <row r="44" spans="1:11" s="3" customFormat="1" ht="27" customHeight="1" x14ac:dyDescent="0.15">
      <c r="A44" s="25">
        <v>42</v>
      </c>
      <c r="B44" s="5" t="s">
        <v>494</v>
      </c>
      <c r="C44" s="6" t="s">
        <v>281</v>
      </c>
      <c r="D44" s="8" t="s">
        <v>488</v>
      </c>
      <c r="E44" s="6" t="s">
        <v>373</v>
      </c>
      <c r="F44" s="6" t="s">
        <v>459</v>
      </c>
      <c r="G44" s="7" t="s">
        <v>408</v>
      </c>
      <c r="H44" s="12">
        <v>1</v>
      </c>
      <c r="I44" s="16" t="s">
        <v>473</v>
      </c>
      <c r="J44" s="20"/>
      <c r="K44" s="21" t="str">
        <f>IF(Table13457[[#This Row],[单价]]*Table13457[[#This Row],[数量]]=0,"",Table13457[[#This Row],[单价]]*Table13457[[#This Row],[数量]])</f>
        <v/>
      </c>
    </row>
    <row r="45" spans="1:11" s="3" customFormat="1" ht="27" customHeight="1" x14ac:dyDescent="0.15">
      <c r="A45" s="24">
        <v>43</v>
      </c>
      <c r="B45" s="5" t="s">
        <v>287</v>
      </c>
      <c r="C45" s="6" t="s">
        <v>281</v>
      </c>
      <c r="D45" s="8" t="s">
        <v>488</v>
      </c>
      <c r="E45" s="6" t="s">
        <v>373</v>
      </c>
      <c r="F45" s="6" t="s">
        <v>459</v>
      </c>
      <c r="G45" s="7" t="s">
        <v>408</v>
      </c>
      <c r="H45" s="12">
        <v>1</v>
      </c>
      <c r="I45" s="16" t="s">
        <v>473</v>
      </c>
      <c r="J45" s="20"/>
      <c r="K45" s="21" t="str">
        <f>IF(Table13457[[#This Row],[单价]]*Table13457[[#This Row],[数量]]=0,"",Table13457[[#This Row],[单价]]*Table13457[[#This Row],[数量]])</f>
        <v/>
      </c>
    </row>
    <row r="46" spans="1:11" s="3" customFormat="1" ht="27" customHeight="1" x14ac:dyDescent="0.15">
      <c r="A46" s="25">
        <v>44</v>
      </c>
      <c r="B46" s="5" t="s">
        <v>288</v>
      </c>
      <c r="C46" s="6" t="s">
        <v>281</v>
      </c>
      <c r="D46" s="8" t="s">
        <v>489</v>
      </c>
      <c r="E46" s="6" t="s">
        <v>373</v>
      </c>
      <c r="F46" s="6" t="s">
        <v>459</v>
      </c>
      <c r="G46" s="7" t="s">
        <v>408</v>
      </c>
      <c r="H46" s="12">
        <v>1</v>
      </c>
      <c r="I46" s="16" t="s">
        <v>473</v>
      </c>
      <c r="J46" s="20"/>
      <c r="K46" s="21" t="str">
        <f>IF(Table13457[[#This Row],[单价]]*Table13457[[#This Row],[数量]]=0,"",Table13457[[#This Row],[单价]]*Table13457[[#This Row],[数量]])</f>
        <v/>
      </c>
    </row>
    <row r="47" spans="1:11" s="3" customFormat="1" ht="27" customHeight="1" x14ac:dyDescent="0.15">
      <c r="A47" s="24">
        <v>45</v>
      </c>
      <c r="B47" s="5" t="s">
        <v>289</v>
      </c>
      <c r="C47" s="6" t="s">
        <v>281</v>
      </c>
      <c r="D47" s="8" t="s">
        <v>490</v>
      </c>
      <c r="E47" s="6" t="s">
        <v>373</v>
      </c>
      <c r="F47" s="6" t="s">
        <v>459</v>
      </c>
      <c r="G47" s="7" t="s">
        <v>408</v>
      </c>
      <c r="H47" s="12">
        <v>1</v>
      </c>
      <c r="I47" s="16" t="s">
        <v>473</v>
      </c>
      <c r="J47" s="20"/>
      <c r="K47" s="21" t="str">
        <f>IF(Table13457[[#This Row],[单价]]*Table13457[[#This Row],[数量]]=0,"",Table13457[[#This Row],[单价]]*Table13457[[#This Row],[数量]])</f>
        <v/>
      </c>
    </row>
    <row r="48" spans="1:11" s="3" customFormat="1" ht="27" customHeight="1" x14ac:dyDescent="0.15">
      <c r="A48" s="25">
        <v>46</v>
      </c>
      <c r="B48" s="5" t="s">
        <v>290</v>
      </c>
      <c r="C48" s="6" t="s">
        <v>281</v>
      </c>
      <c r="D48" s="8" t="s">
        <v>491</v>
      </c>
      <c r="E48" s="6" t="s">
        <v>373</v>
      </c>
      <c r="F48" s="6" t="s">
        <v>459</v>
      </c>
      <c r="G48" s="7" t="s">
        <v>408</v>
      </c>
      <c r="H48" s="12">
        <v>1</v>
      </c>
      <c r="I48" s="16" t="s">
        <v>473</v>
      </c>
      <c r="J48" s="20"/>
      <c r="K48" s="21" t="str">
        <f>IF(Table13457[[#This Row],[单价]]*Table13457[[#This Row],[数量]]=0,"",Table13457[[#This Row],[单价]]*Table13457[[#This Row],[数量]])</f>
        <v/>
      </c>
    </row>
    <row r="49" spans="1:11" s="3" customFormat="1" ht="27" customHeight="1" x14ac:dyDescent="0.15">
      <c r="A49" s="24">
        <v>47</v>
      </c>
      <c r="B49" s="5" t="s">
        <v>291</v>
      </c>
      <c r="C49" s="6" t="s">
        <v>281</v>
      </c>
      <c r="D49" s="8" t="s">
        <v>488</v>
      </c>
      <c r="E49" s="6" t="s">
        <v>373</v>
      </c>
      <c r="F49" s="6" t="s">
        <v>459</v>
      </c>
      <c r="G49" s="7" t="s">
        <v>408</v>
      </c>
      <c r="H49" s="12">
        <v>1</v>
      </c>
      <c r="I49" s="16" t="s">
        <v>473</v>
      </c>
      <c r="J49" s="20"/>
      <c r="K49" s="21" t="str">
        <f>IF(Table13457[[#This Row],[单价]]*Table13457[[#This Row],[数量]]=0,"",Table13457[[#This Row],[单价]]*Table13457[[#This Row],[数量]])</f>
        <v/>
      </c>
    </row>
    <row r="50" spans="1:11" s="3" customFormat="1" ht="27" customHeight="1" x14ac:dyDescent="0.15">
      <c r="A50" s="25">
        <v>48</v>
      </c>
      <c r="B50" s="9" t="s">
        <v>495</v>
      </c>
      <c r="C50" s="19"/>
      <c r="D50" s="9" t="s">
        <v>413</v>
      </c>
      <c r="E50" s="6" t="s">
        <v>20</v>
      </c>
      <c r="F50" s="6" t="s">
        <v>315</v>
      </c>
      <c r="G50" s="10" t="s">
        <v>423</v>
      </c>
      <c r="H50" s="13">
        <v>2</v>
      </c>
      <c r="I50" s="16" t="str">
        <f>IF(Table13457[[#This Row],[品牌/厂家]]="","无偏离","正偏离")</f>
        <v>无偏离</v>
      </c>
      <c r="J50" s="20"/>
      <c r="K50" s="21" t="str">
        <f>IF(Table13457[[#This Row],[单价]]*Table13457[[#This Row],[数量]]=0,"",Table13457[[#This Row],[单价]]*Table13457[[#This Row],[数量]])</f>
        <v/>
      </c>
    </row>
    <row r="51" spans="1:11" s="3" customFormat="1" ht="27" customHeight="1" x14ac:dyDescent="0.15">
      <c r="A51" s="24">
        <v>49</v>
      </c>
      <c r="B51" s="9" t="s">
        <v>496</v>
      </c>
      <c r="C51" s="26"/>
      <c r="D51" s="9" t="s">
        <v>414</v>
      </c>
      <c r="E51" s="6" t="s">
        <v>20</v>
      </c>
      <c r="F51" s="6" t="s">
        <v>315</v>
      </c>
      <c r="G51" s="10" t="s">
        <v>423</v>
      </c>
      <c r="H51" s="13">
        <v>4</v>
      </c>
      <c r="I51" s="16" t="str">
        <f>IF(Table13457[[#This Row],[品牌/厂家]]="","无偏离","正偏离")</f>
        <v>无偏离</v>
      </c>
      <c r="J51" s="20"/>
      <c r="K51" s="21" t="str">
        <f>IF(Table13457[[#This Row],[单价]]*Table13457[[#This Row],[数量]]=0,"",Table13457[[#This Row],[单价]]*Table13457[[#This Row],[数量]])</f>
        <v/>
      </c>
    </row>
    <row r="52" spans="1:11" s="3" customFormat="1" ht="27" customHeight="1" x14ac:dyDescent="0.15">
      <c r="A52" s="25">
        <v>50</v>
      </c>
      <c r="B52" s="9" t="s">
        <v>316</v>
      </c>
      <c r="C52" s="26"/>
      <c r="D52" s="9" t="s">
        <v>415</v>
      </c>
      <c r="E52" s="6" t="s">
        <v>20</v>
      </c>
      <c r="F52" s="6" t="s">
        <v>315</v>
      </c>
      <c r="G52" s="10" t="s">
        <v>423</v>
      </c>
      <c r="H52" s="13">
        <v>3</v>
      </c>
      <c r="I52" s="16" t="str">
        <f>IF(Table13457[[#This Row],[品牌/厂家]]="","无偏离","正偏离")</f>
        <v>无偏离</v>
      </c>
      <c r="J52" s="20"/>
      <c r="K52" s="21" t="str">
        <f>IF(Table13457[[#This Row],[单价]]*Table13457[[#This Row],[数量]]=0,"",Table13457[[#This Row],[单价]]*Table13457[[#This Row],[数量]])</f>
        <v/>
      </c>
    </row>
    <row r="53" spans="1:11" s="3" customFormat="1" ht="27" customHeight="1" x14ac:dyDescent="0.15">
      <c r="A53" s="24">
        <v>51</v>
      </c>
      <c r="B53" s="9" t="s">
        <v>409</v>
      </c>
      <c r="C53" s="26"/>
      <c r="D53" s="9" t="s">
        <v>417</v>
      </c>
      <c r="E53" s="6" t="s">
        <v>20</v>
      </c>
      <c r="F53" s="6" t="s">
        <v>416</v>
      </c>
      <c r="G53" s="10" t="s">
        <v>423</v>
      </c>
      <c r="H53" s="13">
        <v>2</v>
      </c>
      <c r="I53" s="16" t="str">
        <f>IF(Table13457[[#This Row],[品牌/厂家]]="","无偏离","正偏离")</f>
        <v>无偏离</v>
      </c>
      <c r="J53" s="20"/>
      <c r="K53" s="21" t="str">
        <f>IF(Table13457[[#This Row],[单价]]*Table13457[[#This Row],[数量]]=0,"",Table13457[[#This Row],[单价]]*Table13457[[#This Row],[数量]])</f>
        <v/>
      </c>
    </row>
    <row r="54" spans="1:11" s="3" customFormat="1" ht="38.25" customHeight="1" x14ac:dyDescent="0.15">
      <c r="A54" s="25">
        <v>52</v>
      </c>
      <c r="B54" s="9" t="s">
        <v>472</v>
      </c>
      <c r="C54" s="26"/>
      <c r="D54" s="9" t="s">
        <v>418</v>
      </c>
      <c r="E54" s="6" t="s">
        <v>21</v>
      </c>
      <c r="F54" s="6" t="s">
        <v>315</v>
      </c>
      <c r="G54" s="10" t="s">
        <v>423</v>
      </c>
      <c r="H54" s="13">
        <v>1</v>
      </c>
      <c r="I54" s="16" t="str">
        <f>IF(Table13457[[#This Row],[品牌/厂家]]="","无偏离","正偏离")</f>
        <v>无偏离</v>
      </c>
      <c r="J54" s="20"/>
      <c r="K54" s="21" t="str">
        <f>IF(Table13457[[#This Row],[单价]]*Table13457[[#This Row],[数量]]=0,"",Table13457[[#This Row],[单价]]*Table13457[[#This Row],[数量]])</f>
        <v/>
      </c>
    </row>
    <row r="55" spans="1:11" s="3" customFormat="1" ht="49.5" customHeight="1" x14ac:dyDescent="0.15">
      <c r="A55" s="24">
        <v>53</v>
      </c>
      <c r="B55" s="9" t="s">
        <v>317</v>
      </c>
      <c r="C55" s="26"/>
      <c r="D55" s="9" t="s">
        <v>419</v>
      </c>
      <c r="E55" s="6" t="s">
        <v>21</v>
      </c>
      <c r="F55" s="6" t="s">
        <v>315</v>
      </c>
      <c r="G55" s="10" t="s">
        <v>423</v>
      </c>
      <c r="H55" s="13">
        <v>11</v>
      </c>
      <c r="I55" s="16" t="str">
        <f>IF(Table13457[[#This Row],[品牌/厂家]]="","无偏离","正偏离")</f>
        <v>无偏离</v>
      </c>
      <c r="J55" s="20"/>
      <c r="K55" s="21" t="str">
        <f>IF(Table13457[[#This Row],[单价]]*Table13457[[#This Row],[数量]]=0,"",Table13457[[#This Row],[单价]]*Table13457[[#This Row],[数量]])</f>
        <v/>
      </c>
    </row>
    <row r="56" spans="1:11" s="3" customFormat="1" ht="27" customHeight="1" x14ac:dyDescent="0.15">
      <c r="A56" s="25">
        <v>54</v>
      </c>
      <c r="B56" s="9" t="s">
        <v>22</v>
      </c>
      <c r="C56" s="26"/>
      <c r="D56" s="9" t="s">
        <v>420</v>
      </c>
      <c r="E56" s="6" t="s">
        <v>21</v>
      </c>
      <c r="F56" s="6" t="s">
        <v>315</v>
      </c>
      <c r="G56" s="10" t="s">
        <v>423</v>
      </c>
      <c r="H56" s="13">
        <v>3</v>
      </c>
      <c r="I56" s="16" t="str">
        <f>IF(Table13457[[#This Row],[品牌/厂家]]="","无偏离","正偏离")</f>
        <v>无偏离</v>
      </c>
      <c r="J56" s="20"/>
      <c r="K56" s="21" t="str">
        <f>IF(Table13457[[#This Row],[单价]]*Table13457[[#This Row],[数量]]=0,"",Table13457[[#This Row],[单价]]*Table13457[[#This Row],[数量]])</f>
        <v/>
      </c>
    </row>
    <row r="57" spans="1:11" s="3" customFormat="1" ht="27" customHeight="1" x14ac:dyDescent="0.15">
      <c r="A57" s="24">
        <v>55</v>
      </c>
      <c r="B57" s="9" t="s">
        <v>410</v>
      </c>
      <c r="C57" s="26"/>
      <c r="D57" s="9" t="s">
        <v>421</v>
      </c>
      <c r="E57" s="6" t="s">
        <v>12</v>
      </c>
      <c r="F57" s="6" t="s">
        <v>315</v>
      </c>
      <c r="G57" s="10" t="s">
        <v>423</v>
      </c>
      <c r="H57" s="13">
        <v>10</v>
      </c>
      <c r="I57" s="16" t="str">
        <f>IF(Table13457[[#This Row],[品牌/厂家]]="","无偏离","正偏离")</f>
        <v>无偏离</v>
      </c>
      <c r="J57" s="20"/>
      <c r="K57" s="21" t="str">
        <f>IF(Table13457[[#This Row],[单价]]*Table13457[[#This Row],[数量]]=0,"",Table13457[[#This Row],[单价]]*Table13457[[#This Row],[数量]])</f>
        <v/>
      </c>
    </row>
    <row r="58" spans="1:11" s="3" customFormat="1" ht="27" customHeight="1" x14ac:dyDescent="0.15">
      <c r="A58" s="25">
        <v>56</v>
      </c>
      <c r="B58" s="9" t="s">
        <v>411</v>
      </c>
      <c r="C58" s="26"/>
      <c r="D58" s="9" t="s">
        <v>422</v>
      </c>
      <c r="E58" s="6" t="s">
        <v>318</v>
      </c>
      <c r="F58" s="6" t="s">
        <v>315</v>
      </c>
      <c r="G58" s="10" t="s">
        <v>423</v>
      </c>
      <c r="H58" s="13">
        <v>5</v>
      </c>
      <c r="I58" s="16" t="str">
        <f>IF(Table13457[[#This Row],[品牌/厂家]]="","无偏离","正偏离")</f>
        <v>无偏离</v>
      </c>
      <c r="J58" s="20"/>
      <c r="K58" s="21" t="str">
        <f>IF(Table13457[[#This Row],[单价]]*Table13457[[#This Row],[数量]]=0,"",Table13457[[#This Row],[单价]]*Table13457[[#This Row],[数量]])</f>
        <v/>
      </c>
    </row>
    <row r="59" spans="1:11" s="3" customFormat="1" ht="27" customHeight="1" x14ac:dyDescent="0.15">
      <c r="A59" s="24">
        <v>57</v>
      </c>
      <c r="B59" s="9" t="s">
        <v>28</v>
      </c>
      <c r="C59" s="9" t="s">
        <v>29</v>
      </c>
      <c r="D59" s="9" t="s">
        <v>30</v>
      </c>
      <c r="E59" s="6" t="s">
        <v>31</v>
      </c>
      <c r="F59" s="18" t="s">
        <v>475</v>
      </c>
      <c r="G59" s="10" t="s">
        <v>423</v>
      </c>
      <c r="H59" s="13">
        <v>3</v>
      </c>
      <c r="I59" s="16" t="s">
        <v>473</v>
      </c>
      <c r="J59" s="20"/>
      <c r="K59" s="21" t="str">
        <f>IF(Table13457[[#This Row],[单价]]*Table13457[[#This Row],[数量]]=0,"",Table13457[[#This Row],[单价]]*Table13457[[#This Row],[数量]])</f>
        <v/>
      </c>
    </row>
    <row r="60" spans="1:11" s="3" customFormat="1" ht="27" customHeight="1" x14ac:dyDescent="0.15">
      <c r="A60" s="25">
        <v>58</v>
      </c>
      <c r="B60" s="9" t="s">
        <v>319</v>
      </c>
      <c r="C60" s="9" t="s">
        <v>320</v>
      </c>
      <c r="D60" s="9" t="s">
        <v>424</v>
      </c>
      <c r="E60" s="6" t="s">
        <v>1</v>
      </c>
      <c r="F60" s="18" t="s">
        <v>475</v>
      </c>
      <c r="G60" s="10" t="s">
        <v>301</v>
      </c>
      <c r="H60" s="13">
        <v>3</v>
      </c>
      <c r="I60" s="16" t="s">
        <v>473</v>
      </c>
      <c r="J60" s="20"/>
      <c r="K60" s="21" t="str">
        <f>IF(Table13457[[#This Row],[单价]]*Table13457[[#This Row],[数量]]=0,"",Table13457[[#This Row],[单价]]*Table13457[[#This Row],[数量]])</f>
        <v/>
      </c>
    </row>
    <row r="61" spans="1:11" s="3" customFormat="1" ht="47.25" customHeight="1" x14ac:dyDescent="0.15">
      <c r="A61" s="24">
        <v>59</v>
      </c>
      <c r="B61" s="9" t="s">
        <v>321</v>
      </c>
      <c r="C61" s="9" t="s">
        <v>320</v>
      </c>
      <c r="D61" s="9" t="s">
        <v>425</v>
      </c>
      <c r="E61" s="6" t="s">
        <v>1</v>
      </c>
      <c r="F61" s="18" t="s">
        <v>322</v>
      </c>
      <c r="G61" s="10" t="s">
        <v>301</v>
      </c>
      <c r="H61" s="13">
        <v>5</v>
      </c>
      <c r="I61" s="16" t="s">
        <v>473</v>
      </c>
      <c r="J61" s="20"/>
      <c r="K61" s="21" t="str">
        <f>IF(Table13457[[#This Row],[单价]]*Table13457[[#This Row],[数量]]=0,"",Table13457[[#This Row],[单价]]*Table13457[[#This Row],[数量]])</f>
        <v/>
      </c>
    </row>
    <row r="62" spans="1:11" s="3" customFormat="1" ht="27" customHeight="1" x14ac:dyDescent="0.15">
      <c r="A62" s="25">
        <v>60</v>
      </c>
      <c r="B62" s="9" t="s">
        <v>323</v>
      </c>
      <c r="C62" s="9" t="s">
        <v>320</v>
      </c>
      <c r="D62" s="9" t="s">
        <v>426</v>
      </c>
      <c r="E62" s="6" t="s">
        <v>1</v>
      </c>
      <c r="F62" s="18" t="s">
        <v>322</v>
      </c>
      <c r="G62" s="10" t="s">
        <v>301</v>
      </c>
      <c r="H62" s="13">
        <v>2</v>
      </c>
      <c r="I62" s="16" t="s">
        <v>473</v>
      </c>
      <c r="J62" s="20"/>
      <c r="K62" s="21" t="str">
        <f>IF(Table13457[[#This Row],[单价]]*Table13457[[#This Row],[数量]]=0,"",Table13457[[#This Row],[单价]]*Table13457[[#This Row],[数量]])</f>
        <v/>
      </c>
    </row>
    <row r="63" spans="1:11" s="3" customFormat="1" ht="27" customHeight="1" x14ac:dyDescent="0.15">
      <c r="A63" s="24">
        <v>61</v>
      </c>
      <c r="B63" s="9" t="s">
        <v>323</v>
      </c>
      <c r="C63" s="9" t="s">
        <v>320</v>
      </c>
      <c r="D63" s="9" t="s">
        <v>427</v>
      </c>
      <c r="E63" s="6" t="s">
        <v>1</v>
      </c>
      <c r="F63" s="18" t="s">
        <v>475</v>
      </c>
      <c r="G63" s="10" t="s">
        <v>301</v>
      </c>
      <c r="H63" s="13">
        <v>6</v>
      </c>
      <c r="I63" s="16" t="s">
        <v>473</v>
      </c>
      <c r="J63" s="20"/>
      <c r="K63" s="21" t="str">
        <f>IF(Table13457[[#This Row],[单价]]*Table13457[[#This Row],[数量]]=0,"",Table13457[[#This Row],[单价]]*Table13457[[#This Row],[数量]])</f>
        <v/>
      </c>
    </row>
    <row r="64" spans="1:11" s="3" customFormat="1" ht="27" customHeight="1" x14ac:dyDescent="0.15">
      <c r="A64" s="25">
        <v>62</v>
      </c>
      <c r="B64" s="9" t="s">
        <v>324</v>
      </c>
      <c r="C64" s="9" t="s">
        <v>320</v>
      </c>
      <c r="D64" s="9" t="s">
        <v>427</v>
      </c>
      <c r="E64" s="6" t="s">
        <v>1</v>
      </c>
      <c r="F64" s="18" t="s">
        <v>475</v>
      </c>
      <c r="G64" s="10" t="s">
        <v>301</v>
      </c>
      <c r="H64" s="13">
        <v>3</v>
      </c>
      <c r="I64" s="16" t="s">
        <v>473</v>
      </c>
      <c r="J64" s="20"/>
      <c r="K64" s="21" t="str">
        <f>IF(Table13457[[#This Row],[单价]]*Table13457[[#This Row],[数量]]=0,"",Table13457[[#This Row],[单价]]*Table13457[[#This Row],[数量]])</f>
        <v/>
      </c>
    </row>
    <row r="65" spans="1:11" s="3" customFormat="1" ht="27" customHeight="1" x14ac:dyDescent="0.15">
      <c r="A65" s="24">
        <v>63</v>
      </c>
      <c r="B65" s="9" t="s">
        <v>325</v>
      </c>
      <c r="C65" s="9" t="s">
        <v>320</v>
      </c>
      <c r="D65" s="9" t="s">
        <v>428</v>
      </c>
      <c r="E65" s="6" t="s">
        <v>12</v>
      </c>
      <c r="F65" s="18" t="s">
        <v>322</v>
      </c>
      <c r="G65" s="10" t="s">
        <v>301</v>
      </c>
      <c r="H65" s="13">
        <v>3</v>
      </c>
      <c r="I65" s="16" t="s">
        <v>473</v>
      </c>
      <c r="J65" s="20"/>
      <c r="K65" s="21" t="str">
        <f>IF(Table13457[[#This Row],[单价]]*Table13457[[#This Row],[数量]]=0,"",Table13457[[#This Row],[单价]]*Table13457[[#This Row],[数量]])</f>
        <v/>
      </c>
    </row>
    <row r="66" spans="1:11" s="3" customFormat="1" ht="27" customHeight="1" x14ac:dyDescent="0.15">
      <c r="A66" s="25">
        <v>64</v>
      </c>
      <c r="B66" s="9" t="s">
        <v>326</v>
      </c>
      <c r="C66" s="9" t="s">
        <v>320</v>
      </c>
      <c r="D66" s="9" t="s">
        <v>429</v>
      </c>
      <c r="E66" s="6" t="s">
        <v>12</v>
      </c>
      <c r="F66" s="18" t="s">
        <v>475</v>
      </c>
      <c r="G66" s="10" t="s">
        <v>301</v>
      </c>
      <c r="H66" s="13">
        <v>3</v>
      </c>
      <c r="I66" s="16" t="s">
        <v>473</v>
      </c>
      <c r="J66" s="20"/>
      <c r="K66" s="21" t="str">
        <f>IF(Table13457[[#This Row],[单价]]*Table13457[[#This Row],[数量]]=0,"",Table13457[[#This Row],[单价]]*Table13457[[#This Row],[数量]])</f>
        <v/>
      </c>
    </row>
    <row r="67" spans="1:11" s="3" customFormat="1" ht="27" customHeight="1" x14ac:dyDescent="0.15">
      <c r="A67" s="24">
        <v>65</v>
      </c>
      <c r="B67" s="9" t="s">
        <v>327</v>
      </c>
      <c r="C67" s="9" t="s">
        <v>320</v>
      </c>
      <c r="D67" s="9" t="s">
        <v>429</v>
      </c>
      <c r="E67" s="6" t="s">
        <v>12</v>
      </c>
      <c r="F67" s="18" t="s">
        <v>475</v>
      </c>
      <c r="G67" s="10" t="s">
        <v>301</v>
      </c>
      <c r="H67" s="13">
        <v>3</v>
      </c>
      <c r="I67" s="16" t="s">
        <v>473</v>
      </c>
      <c r="J67" s="20"/>
      <c r="K67" s="21" t="str">
        <f>IF(Table13457[[#This Row],[单价]]*Table13457[[#This Row],[数量]]=0,"",Table13457[[#This Row],[单价]]*Table13457[[#This Row],[数量]])</f>
        <v/>
      </c>
    </row>
    <row r="68" spans="1:11" s="3" customFormat="1" ht="27" customHeight="1" x14ac:dyDescent="0.15">
      <c r="A68" s="25">
        <v>66</v>
      </c>
      <c r="B68" s="9" t="s">
        <v>314</v>
      </c>
      <c r="C68" s="9" t="s">
        <v>25</v>
      </c>
      <c r="D68" s="9" t="s">
        <v>328</v>
      </c>
      <c r="E68" s="6" t="s">
        <v>27</v>
      </c>
      <c r="F68" s="18" t="s">
        <v>475</v>
      </c>
      <c r="G68" s="10" t="s">
        <v>26</v>
      </c>
      <c r="H68" s="13">
        <v>1</v>
      </c>
      <c r="I68" s="16" t="s">
        <v>473</v>
      </c>
      <c r="J68" s="20"/>
      <c r="K68" s="21" t="str">
        <f>IF(Table13457[[#This Row],[单价]]*Table13457[[#This Row],[数量]]=0,"",Table13457[[#This Row],[单价]]*Table13457[[#This Row],[数量]])</f>
        <v/>
      </c>
    </row>
    <row r="69" spans="1:11" s="3" customFormat="1" ht="27" customHeight="1" x14ac:dyDescent="0.15">
      <c r="A69" s="24">
        <v>67</v>
      </c>
      <c r="B69" s="9" t="s">
        <v>314</v>
      </c>
      <c r="C69" s="9" t="s">
        <v>25</v>
      </c>
      <c r="D69" s="9" t="s">
        <v>329</v>
      </c>
      <c r="E69" s="6" t="s">
        <v>27</v>
      </c>
      <c r="F69" s="18" t="s">
        <v>475</v>
      </c>
      <c r="G69" s="10" t="s">
        <v>26</v>
      </c>
      <c r="H69" s="13">
        <v>1</v>
      </c>
      <c r="I69" s="16" t="s">
        <v>473</v>
      </c>
      <c r="J69" s="20"/>
      <c r="K69" s="21" t="str">
        <f>IF(Table13457[[#This Row],[单价]]*Table13457[[#This Row],[数量]]=0,"",Table13457[[#This Row],[单价]]*Table13457[[#This Row],[数量]])</f>
        <v/>
      </c>
    </row>
    <row r="70" spans="1:11" s="3" customFormat="1" ht="27" customHeight="1" x14ac:dyDescent="0.15">
      <c r="A70" s="25">
        <v>68</v>
      </c>
      <c r="B70" s="9" t="s">
        <v>314</v>
      </c>
      <c r="C70" s="9" t="s">
        <v>25</v>
      </c>
      <c r="D70" s="9" t="s">
        <v>462</v>
      </c>
      <c r="E70" s="6" t="s">
        <v>27</v>
      </c>
      <c r="F70" s="18" t="s">
        <v>475</v>
      </c>
      <c r="G70" s="10" t="s">
        <v>26</v>
      </c>
      <c r="H70" s="13">
        <v>1</v>
      </c>
      <c r="I70" s="16" t="s">
        <v>473</v>
      </c>
      <c r="J70" s="20"/>
      <c r="K70" s="21" t="str">
        <f>IF(Table13457[[#This Row],[单价]]*Table13457[[#This Row],[数量]]=0,"",Table13457[[#This Row],[单价]]*Table13457[[#This Row],[数量]])</f>
        <v/>
      </c>
    </row>
    <row r="71" spans="1:11" s="3" customFormat="1" ht="27" customHeight="1" x14ac:dyDescent="0.15">
      <c r="A71" s="24">
        <v>69</v>
      </c>
      <c r="B71" s="9" t="s">
        <v>314</v>
      </c>
      <c r="C71" s="9" t="s">
        <v>25</v>
      </c>
      <c r="D71" s="9" t="s">
        <v>461</v>
      </c>
      <c r="E71" s="6" t="s">
        <v>27</v>
      </c>
      <c r="F71" s="18" t="s">
        <v>475</v>
      </c>
      <c r="G71" s="10" t="s">
        <v>26</v>
      </c>
      <c r="H71" s="13">
        <v>1</v>
      </c>
      <c r="I71" s="16" t="s">
        <v>473</v>
      </c>
      <c r="J71" s="20"/>
      <c r="K71" s="21" t="str">
        <f>IF(Table13457[[#This Row],[单价]]*Table13457[[#This Row],[数量]]=0,"",Table13457[[#This Row],[单价]]*Table13457[[#This Row],[数量]])</f>
        <v/>
      </c>
    </row>
    <row r="72" spans="1:11" s="3" customFormat="1" ht="27" customHeight="1" x14ac:dyDescent="0.15">
      <c r="A72" s="25">
        <v>70</v>
      </c>
      <c r="B72" s="9" t="s">
        <v>330</v>
      </c>
      <c r="C72" s="9" t="s">
        <v>3</v>
      </c>
      <c r="D72" s="9" t="s">
        <v>430</v>
      </c>
      <c r="E72" s="6" t="s">
        <v>331</v>
      </c>
      <c r="F72" s="18" t="s">
        <v>475</v>
      </c>
      <c r="G72" s="10" t="s">
        <v>433</v>
      </c>
      <c r="H72" s="13">
        <v>1</v>
      </c>
      <c r="I72" s="16" t="s">
        <v>473</v>
      </c>
      <c r="J72" s="20"/>
      <c r="K72" s="21" t="str">
        <f>IF(Table13457[[#This Row],[单价]]*Table13457[[#This Row],[数量]]=0,"",Table13457[[#This Row],[单价]]*Table13457[[#This Row],[数量]])</f>
        <v/>
      </c>
    </row>
    <row r="73" spans="1:11" s="3" customFormat="1" ht="27" customHeight="1" x14ac:dyDescent="0.15">
      <c r="A73" s="24">
        <v>71</v>
      </c>
      <c r="B73" s="9" t="s">
        <v>4</v>
      </c>
      <c r="C73" s="9" t="s">
        <v>3</v>
      </c>
      <c r="D73" s="9" t="s">
        <v>431</v>
      </c>
      <c r="E73" s="6" t="s">
        <v>331</v>
      </c>
      <c r="F73" s="18" t="s">
        <v>475</v>
      </c>
      <c r="G73" s="10" t="s">
        <v>433</v>
      </c>
      <c r="H73" s="13">
        <v>1</v>
      </c>
      <c r="I73" s="16" t="s">
        <v>473</v>
      </c>
      <c r="J73" s="20"/>
      <c r="K73" s="21" t="str">
        <f>IF(Table13457[[#This Row],[单价]]*Table13457[[#This Row],[数量]]=0,"",Table13457[[#This Row],[单价]]*Table13457[[#This Row],[数量]])</f>
        <v/>
      </c>
    </row>
    <row r="74" spans="1:11" s="3" customFormat="1" ht="27" customHeight="1" x14ac:dyDescent="0.15">
      <c r="A74" s="25">
        <v>72</v>
      </c>
      <c r="B74" s="9" t="s">
        <v>5</v>
      </c>
      <c r="C74" s="9" t="s">
        <v>3</v>
      </c>
      <c r="D74" s="9" t="s">
        <v>432</v>
      </c>
      <c r="E74" s="6" t="s">
        <v>331</v>
      </c>
      <c r="F74" s="18" t="s">
        <v>475</v>
      </c>
      <c r="G74" s="10" t="s">
        <v>433</v>
      </c>
      <c r="H74" s="13">
        <v>1</v>
      </c>
      <c r="I74" s="16" t="s">
        <v>473</v>
      </c>
      <c r="J74" s="20"/>
      <c r="K74" s="21" t="str">
        <f>IF(Table13457[[#This Row],[单价]]*Table13457[[#This Row],[数量]]=0,"",Table13457[[#This Row],[单价]]*Table13457[[#This Row],[数量]])</f>
        <v/>
      </c>
    </row>
    <row r="75" spans="1:11" s="3" customFormat="1" ht="27" customHeight="1" x14ac:dyDescent="0.15">
      <c r="A75" s="24">
        <v>73</v>
      </c>
      <c r="B75" s="9" t="s">
        <v>332</v>
      </c>
      <c r="C75" s="9" t="s">
        <v>320</v>
      </c>
      <c r="D75" s="9" t="s">
        <v>434</v>
      </c>
      <c r="E75" s="6" t="s">
        <v>6</v>
      </c>
      <c r="F75" s="18" t="s">
        <v>322</v>
      </c>
      <c r="G75" s="10" t="s">
        <v>301</v>
      </c>
      <c r="H75" s="13">
        <v>30</v>
      </c>
      <c r="I75" s="16" t="s">
        <v>473</v>
      </c>
      <c r="J75" s="20"/>
      <c r="K75" s="21" t="str">
        <f>IF(Table13457[[#This Row],[单价]]*Table13457[[#This Row],[数量]]=0,"",Table13457[[#This Row],[单价]]*Table13457[[#This Row],[数量]])</f>
        <v/>
      </c>
    </row>
    <row r="76" spans="1:11" s="3" customFormat="1" ht="27" customHeight="1" x14ac:dyDescent="0.15">
      <c r="A76" s="25">
        <v>74</v>
      </c>
      <c r="B76" s="9" t="s">
        <v>333</v>
      </c>
      <c r="C76" s="9" t="s">
        <v>320</v>
      </c>
      <c r="D76" s="9" t="s">
        <v>435</v>
      </c>
      <c r="E76" s="6" t="s">
        <v>7</v>
      </c>
      <c r="F76" s="18" t="s">
        <v>322</v>
      </c>
      <c r="G76" s="10" t="s">
        <v>301</v>
      </c>
      <c r="H76" s="13">
        <v>5</v>
      </c>
      <c r="I76" s="16" t="s">
        <v>473</v>
      </c>
      <c r="J76" s="20"/>
      <c r="K76" s="21" t="str">
        <f>IF(Table13457[[#This Row],[单价]]*Table13457[[#This Row],[数量]]=0,"",Table13457[[#This Row],[单价]]*Table13457[[#This Row],[数量]])</f>
        <v/>
      </c>
    </row>
    <row r="77" spans="1:11" s="3" customFormat="1" ht="27" customHeight="1" x14ac:dyDescent="0.15">
      <c r="A77" s="24">
        <v>75</v>
      </c>
      <c r="B77" s="9" t="s">
        <v>259</v>
      </c>
      <c r="C77" s="9" t="s">
        <v>320</v>
      </c>
      <c r="D77" s="9" t="s">
        <v>436</v>
      </c>
      <c r="E77" s="6" t="s">
        <v>10</v>
      </c>
      <c r="F77" s="18" t="s">
        <v>475</v>
      </c>
      <c r="G77" s="10" t="s">
        <v>301</v>
      </c>
      <c r="H77" s="13">
        <v>5</v>
      </c>
      <c r="I77" s="16" t="s">
        <v>473</v>
      </c>
      <c r="J77" s="20"/>
      <c r="K77" s="21" t="str">
        <f>IF(Table13457[[#This Row],[单价]]*Table13457[[#This Row],[数量]]=0,"",Table13457[[#This Row],[单价]]*Table13457[[#This Row],[数量]])</f>
        <v/>
      </c>
    </row>
    <row r="78" spans="1:11" s="3" customFormat="1" ht="27" customHeight="1" x14ac:dyDescent="0.15">
      <c r="A78" s="25">
        <v>76</v>
      </c>
      <c r="B78" s="9" t="s">
        <v>334</v>
      </c>
      <c r="C78" s="9" t="s">
        <v>320</v>
      </c>
      <c r="D78" s="9" t="s">
        <v>437</v>
      </c>
      <c r="E78" s="6" t="s">
        <v>10</v>
      </c>
      <c r="F78" s="18" t="s">
        <v>302</v>
      </c>
      <c r="G78" s="10" t="s">
        <v>301</v>
      </c>
      <c r="H78" s="13">
        <v>5</v>
      </c>
      <c r="I78" s="16" t="s">
        <v>473</v>
      </c>
      <c r="J78" s="20"/>
      <c r="K78" s="21" t="str">
        <f>IF(Table13457[[#This Row],[单价]]*Table13457[[#This Row],[数量]]=0,"",Table13457[[#This Row],[单价]]*Table13457[[#This Row],[数量]])</f>
        <v/>
      </c>
    </row>
    <row r="79" spans="1:11" s="3" customFormat="1" ht="27" customHeight="1" x14ac:dyDescent="0.15">
      <c r="A79" s="24">
        <v>77</v>
      </c>
      <c r="B79" s="9" t="s">
        <v>335</v>
      </c>
      <c r="C79" s="9" t="s">
        <v>320</v>
      </c>
      <c r="D79" s="9" t="s">
        <v>438</v>
      </c>
      <c r="E79" s="6" t="s">
        <v>336</v>
      </c>
      <c r="F79" s="18" t="s">
        <v>322</v>
      </c>
      <c r="G79" s="10" t="s">
        <v>301</v>
      </c>
      <c r="H79" s="13">
        <v>7</v>
      </c>
      <c r="I79" s="16" t="s">
        <v>473</v>
      </c>
      <c r="J79" s="20"/>
      <c r="K79" s="21" t="str">
        <f>IF(Table13457[[#This Row],[单价]]*Table13457[[#This Row],[数量]]=0,"",Table13457[[#This Row],[单价]]*Table13457[[#This Row],[数量]])</f>
        <v/>
      </c>
    </row>
    <row r="80" spans="1:11" s="3" customFormat="1" ht="27" customHeight="1" x14ac:dyDescent="0.15">
      <c r="A80" s="25">
        <v>78</v>
      </c>
      <c r="B80" s="9" t="s">
        <v>337</v>
      </c>
      <c r="C80" s="9" t="s">
        <v>320</v>
      </c>
      <c r="D80" s="9" t="s">
        <v>439</v>
      </c>
      <c r="E80" s="6" t="s">
        <v>338</v>
      </c>
      <c r="F80" s="18" t="s">
        <v>322</v>
      </c>
      <c r="G80" s="10" t="s">
        <v>301</v>
      </c>
      <c r="H80" s="13">
        <v>10</v>
      </c>
      <c r="I80" s="16" t="s">
        <v>473</v>
      </c>
      <c r="J80" s="20"/>
      <c r="K80" s="21" t="str">
        <f>IF(Table13457[[#This Row],[单价]]*Table13457[[#This Row],[数量]]=0,"",Table13457[[#This Row],[单价]]*Table13457[[#This Row],[数量]])</f>
        <v/>
      </c>
    </row>
    <row r="81" spans="1:11" s="3" customFormat="1" ht="73.5" customHeight="1" x14ac:dyDescent="0.15">
      <c r="A81" s="24">
        <v>79</v>
      </c>
      <c r="B81" s="9" t="s">
        <v>339</v>
      </c>
      <c r="C81" s="9" t="s">
        <v>320</v>
      </c>
      <c r="D81" s="9" t="s">
        <v>440</v>
      </c>
      <c r="E81" s="6" t="s">
        <v>9</v>
      </c>
      <c r="F81" s="18" t="s">
        <v>322</v>
      </c>
      <c r="G81" s="10" t="s">
        <v>301</v>
      </c>
      <c r="H81" s="13">
        <v>37</v>
      </c>
      <c r="I81" s="16" t="s">
        <v>473</v>
      </c>
      <c r="J81" s="20"/>
      <c r="K81" s="21" t="str">
        <f>IF(Table13457[[#This Row],[单价]]*Table13457[[#This Row],[数量]]=0,"",Table13457[[#This Row],[单价]]*Table13457[[#This Row],[数量]])</f>
        <v/>
      </c>
    </row>
    <row r="82" spans="1:11" s="3" customFormat="1" ht="27" customHeight="1" x14ac:dyDescent="0.15">
      <c r="A82" s="25">
        <v>80</v>
      </c>
      <c r="B82" s="9" t="s">
        <v>340</v>
      </c>
      <c r="C82" s="9" t="s">
        <v>341</v>
      </c>
      <c r="D82" s="9" t="s">
        <v>441</v>
      </c>
      <c r="E82" s="6" t="s">
        <v>8</v>
      </c>
      <c r="F82" s="18" t="s">
        <v>475</v>
      </c>
      <c r="G82" s="10" t="s">
        <v>301</v>
      </c>
      <c r="H82" s="13">
        <v>6</v>
      </c>
      <c r="I82" s="16" t="s">
        <v>473</v>
      </c>
      <c r="J82" s="20"/>
      <c r="K82" s="21" t="str">
        <f>IF(Table13457[[#This Row],[单价]]*Table13457[[#This Row],[数量]]=0,"",Table13457[[#This Row],[单价]]*Table13457[[#This Row],[数量]])</f>
        <v/>
      </c>
    </row>
    <row r="83" spans="1:11" s="3" customFormat="1" ht="51" customHeight="1" x14ac:dyDescent="0.15">
      <c r="A83" s="24">
        <v>81</v>
      </c>
      <c r="B83" s="9" t="s">
        <v>340</v>
      </c>
      <c r="C83" s="9" t="s">
        <v>320</v>
      </c>
      <c r="D83" s="9" t="s">
        <v>442</v>
      </c>
      <c r="E83" s="6" t="s">
        <v>8</v>
      </c>
      <c r="F83" s="18" t="s">
        <v>322</v>
      </c>
      <c r="G83" s="10" t="s">
        <v>301</v>
      </c>
      <c r="H83" s="13">
        <v>20</v>
      </c>
      <c r="I83" s="16" t="s">
        <v>473</v>
      </c>
      <c r="J83" s="20"/>
      <c r="K83" s="21" t="str">
        <f>IF(Table13457[[#This Row],[单价]]*Table13457[[#This Row],[数量]]=0,"",Table13457[[#This Row],[单价]]*Table13457[[#This Row],[数量]])</f>
        <v/>
      </c>
    </row>
    <row r="84" spans="1:11" s="3" customFormat="1" ht="27" customHeight="1" x14ac:dyDescent="0.15">
      <c r="A84" s="25">
        <v>82</v>
      </c>
      <c r="B84" s="9" t="s">
        <v>342</v>
      </c>
      <c r="C84" s="9" t="s">
        <v>320</v>
      </c>
      <c r="D84" s="9" t="s">
        <v>443</v>
      </c>
      <c r="E84" s="6" t="s">
        <v>134</v>
      </c>
      <c r="F84" s="18" t="s">
        <v>322</v>
      </c>
      <c r="G84" s="10" t="s">
        <v>301</v>
      </c>
      <c r="H84" s="13">
        <v>25</v>
      </c>
      <c r="I84" s="16" t="s">
        <v>473</v>
      </c>
      <c r="J84" s="20"/>
      <c r="K84" s="21" t="str">
        <f>IF(Table13457[[#This Row],[单价]]*Table13457[[#This Row],[数量]]=0,"",Table13457[[#This Row],[单价]]*Table13457[[#This Row],[数量]])</f>
        <v/>
      </c>
    </row>
    <row r="85" spans="1:11" s="3" customFormat="1" ht="27" customHeight="1" x14ac:dyDescent="0.15">
      <c r="A85" s="24">
        <v>83</v>
      </c>
      <c r="B85" s="9" t="s">
        <v>342</v>
      </c>
      <c r="C85" s="9" t="s">
        <v>320</v>
      </c>
      <c r="D85" s="9" t="s">
        <v>444</v>
      </c>
      <c r="E85" s="6" t="s">
        <v>134</v>
      </c>
      <c r="F85" s="18" t="s">
        <v>475</v>
      </c>
      <c r="G85" s="10" t="s">
        <v>301</v>
      </c>
      <c r="H85" s="13">
        <v>5</v>
      </c>
      <c r="I85" s="16" t="s">
        <v>473</v>
      </c>
      <c r="J85" s="20"/>
      <c r="K85" s="21" t="str">
        <f>IF(Table13457[[#This Row],[单价]]*Table13457[[#This Row],[数量]]=0,"",Table13457[[#This Row],[单价]]*Table13457[[#This Row],[数量]])</f>
        <v/>
      </c>
    </row>
    <row r="86" spans="1:11" s="3" customFormat="1" ht="27" customHeight="1" x14ac:dyDescent="0.15">
      <c r="A86" s="25">
        <v>84</v>
      </c>
      <c r="B86" s="9" t="s">
        <v>343</v>
      </c>
      <c r="C86" s="9" t="s">
        <v>320</v>
      </c>
      <c r="D86" s="9" t="s">
        <v>445</v>
      </c>
      <c r="E86" s="6" t="s">
        <v>2</v>
      </c>
      <c r="F86" s="18" t="s">
        <v>322</v>
      </c>
      <c r="G86" s="10" t="s">
        <v>301</v>
      </c>
      <c r="H86" s="13">
        <v>10</v>
      </c>
      <c r="I86" s="16" t="s">
        <v>473</v>
      </c>
      <c r="J86" s="20"/>
      <c r="K86" s="21" t="str">
        <f>IF(Table13457[[#This Row],[单价]]*Table13457[[#This Row],[数量]]=0,"",Table13457[[#This Row],[单价]]*Table13457[[#This Row],[数量]])</f>
        <v/>
      </c>
    </row>
    <row r="87" spans="1:11" s="3" customFormat="1" ht="27" customHeight="1" x14ac:dyDescent="0.15">
      <c r="A87" s="24">
        <v>85</v>
      </c>
      <c r="B87" s="9" t="s">
        <v>343</v>
      </c>
      <c r="C87" s="9" t="s">
        <v>320</v>
      </c>
      <c r="D87" s="9" t="s">
        <v>446</v>
      </c>
      <c r="E87" s="6" t="s">
        <v>2</v>
      </c>
      <c r="F87" s="18" t="s">
        <v>475</v>
      </c>
      <c r="G87" s="10" t="s">
        <v>301</v>
      </c>
      <c r="H87" s="13">
        <v>10</v>
      </c>
      <c r="I87" s="16" t="s">
        <v>473</v>
      </c>
      <c r="J87" s="20"/>
      <c r="K87" s="21" t="str">
        <f>IF(Table13457[[#This Row],[单价]]*Table13457[[#This Row],[数量]]=0,"",Table13457[[#This Row],[单价]]*Table13457[[#This Row],[数量]])</f>
        <v/>
      </c>
    </row>
    <row r="88" spans="1:11" s="3" customFormat="1" ht="27" customHeight="1" x14ac:dyDescent="0.15">
      <c r="A88" s="25">
        <v>86</v>
      </c>
      <c r="B88" s="9" t="s">
        <v>344</v>
      </c>
      <c r="C88" s="9" t="s">
        <v>320</v>
      </c>
      <c r="D88" s="9" t="s">
        <v>447</v>
      </c>
      <c r="E88" s="6" t="s">
        <v>16</v>
      </c>
      <c r="F88" s="18" t="s">
        <v>322</v>
      </c>
      <c r="G88" s="10" t="s">
        <v>301</v>
      </c>
      <c r="H88" s="13">
        <v>7</v>
      </c>
      <c r="I88" s="16" t="s">
        <v>473</v>
      </c>
      <c r="J88" s="20"/>
      <c r="K88" s="21" t="str">
        <f>IF(Table13457[[#This Row],[单价]]*Table13457[[#This Row],[数量]]=0,"",Table13457[[#This Row],[单价]]*Table13457[[#This Row],[数量]])</f>
        <v/>
      </c>
    </row>
    <row r="89" spans="1:11" s="3" customFormat="1" ht="40.5" customHeight="1" x14ac:dyDescent="0.15">
      <c r="A89" s="24">
        <v>87</v>
      </c>
      <c r="B89" s="9" t="s">
        <v>463</v>
      </c>
      <c r="C89" s="9" t="s">
        <v>345</v>
      </c>
      <c r="D89" s="9" t="s">
        <v>448</v>
      </c>
      <c r="E89" s="6" t="s">
        <v>16</v>
      </c>
      <c r="F89" s="18" t="s">
        <v>475</v>
      </c>
      <c r="G89" s="10" t="s">
        <v>451</v>
      </c>
      <c r="H89" s="13">
        <v>8</v>
      </c>
      <c r="I89" s="16" t="s">
        <v>473</v>
      </c>
      <c r="J89" s="20"/>
      <c r="K89" s="21" t="str">
        <f>IF(Table13457[[#This Row],[单价]]*Table13457[[#This Row],[数量]]=0,"",Table13457[[#This Row],[单价]]*Table13457[[#This Row],[数量]])</f>
        <v/>
      </c>
    </row>
    <row r="90" spans="1:11" s="3" customFormat="1" ht="31.5" customHeight="1" x14ac:dyDescent="0.15">
      <c r="A90" s="25">
        <v>88</v>
      </c>
      <c r="B90" s="9" t="s">
        <v>346</v>
      </c>
      <c r="C90" s="9" t="s">
        <v>320</v>
      </c>
      <c r="D90" s="9" t="s">
        <v>449</v>
      </c>
      <c r="E90" s="6" t="s">
        <v>13</v>
      </c>
      <c r="F90" s="18" t="s">
        <v>303</v>
      </c>
      <c r="G90" s="10" t="s">
        <v>301</v>
      </c>
      <c r="H90" s="13">
        <v>9</v>
      </c>
      <c r="I90" s="16" t="s">
        <v>473</v>
      </c>
      <c r="J90" s="20"/>
      <c r="K90" s="21" t="str">
        <f>IF(Table13457[[#This Row],[单价]]*Table13457[[#This Row],[数量]]=0,"",Table13457[[#This Row],[单价]]*Table13457[[#This Row],[数量]])</f>
        <v/>
      </c>
    </row>
    <row r="91" spans="1:11" s="3" customFormat="1" ht="37.5" customHeight="1" x14ac:dyDescent="0.15">
      <c r="A91" s="24">
        <v>89</v>
      </c>
      <c r="B91" s="9" t="s">
        <v>347</v>
      </c>
      <c r="C91" s="9" t="s">
        <v>320</v>
      </c>
      <c r="D91" s="9" t="s">
        <v>450</v>
      </c>
      <c r="E91" s="6" t="s">
        <v>13</v>
      </c>
      <c r="F91" s="18" t="s">
        <v>475</v>
      </c>
      <c r="G91" s="10" t="s">
        <v>301</v>
      </c>
      <c r="H91" s="13">
        <v>3</v>
      </c>
      <c r="I91" s="16" t="s">
        <v>473</v>
      </c>
      <c r="J91" s="20"/>
      <c r="K91" s="21" t="str">
        <f>IF(Table13457[[#This Row],[单价]]*Table13457[[#This Row],[数量]]=0,"",Table13457[[#This Row],[单价]]*Table13457[[#This Row],[数量]])</f>
        <v/>
      </c>
    </row>
    <row r="92" spans="1:11" s="3" customFormat="1" ht="27" customHeight="1" x14ac:dyDescent="0.15">
      <c r="A92" s="25">
        <v>90</v>
      </c>
      <c r="B92" s="9" t="s">
        <v>348</v>
      </c>
      <c r="C92" s="9" t="s">
        <v>349</v>
      </c>
      <c r="D92" s="9" t="s">
        <v>458</v>
      </c>
      <c r="E92" s="6" t="s">
        <v>17</v>
      </c>
      <c r="F92" s="18" t="s">
        <v>475</v>
      </c>
      <c r="G92" s="10" t="s">
        <v>451</v>
      </c>
      <c r="H92" s="13">
        <v>3</v>
      </c>
      <c r="I92" s="16" t="s">
        <v>473</v>
      </c>
      <c r="J92" s="20"/>
      <c r="K92" s="21" t="str">
        <f>IF(Table13457[[#This Row],[单价]]*Table13457[[#This Row],[数量]]=0,"",Table13457[[#This Row],[单价]]*Table13457[[#This Row],[数量]])</f>
        <v/>
      </c>
    </row>
    <row r="93" spans="1:11" s="3" customFormat="1" ht="27" customHeight="1" x14ac:dyDescent="0.15">
      <c r="A93" s="24">
        <v>91</v>
      </c>
      <c r="B93" s="9" t="s">
        <v>350</v>
      </c>
      <c r="C93" s="9" t="s">
        <v>320</v>
      </c>
      <c r="D93" s="9" t="s">
        <v>452</v>
      </c>
      <c r="E93" s="6" t="s">
        <v>17</v>
      </c>
      <c r="F93" s="18" t="s">
        <v>322</v>
      </c>
      <c r="G93" s="10" t="s">
        <v>48</v>
      </c>
      <c r="H93" s="13">
        <v>3</v>
      </c>
      <c r="I93" s="16" t="s">
        <v>473</v>
      </c>
      <c r="J93" s="20"/>
      <c r="K93" s="21" t="str">
        <f>IF(Table13457[[#This Row],[单价]]*Table13457[[#This Row],[数量]]=0,"",Table13457[[#This Row],[单价]]*Table13457[[#This Row],[数量]])</f>
        <v/>
      </c>
    </row>
    <row r="94" spans="1:11" s="3" customFormat="1" ht="27" customHeight="1" x14ac:dyDescent="0.15">
      <c r="A94" s="25">
        <v>92</v>
      </c>
      <c r="B94" s="9" t="s">
        <v>351</v>
      </c>
      <c r="C94" s="9" t="s">
        <v>320</v>
      </c>
      <c r="D94" s="9" t="s">
        <v>453</v>
      </c>
      <c r="E94" s="6" t="s">
        <v>11</v>
      </c>
      <c r="F94" s="18" t="s">
        <v>322</v>
      </c>
      <c r="G94" s="10" t="s">
        <v>48</v>
      </c>
      <c r="H94" s="13">
        <v>7</v>
      </c>
      <c r="I94" s="16" t="s">
        <v>473</v>
      </c>
      <c r="J94" s="20"/>
      <c r="K94" s="21" t="str">
        <f>IF(Table13457[[#This Row],[单价]]*Table13457[[#This Row],[数量]]=0,"",Table13457[[#This Row],[单价]]*Table13457[[#This Row],[数量]])</f>
        <v/>
      </c>
    </row>
    <row r="95" spans="1:11" s="3" customFormat="1" ht="27" customHeight="1" x14ac:dyDescent="0.15">
      <c r="A95" s="24">
        <v>93</v>
      </c>
      <c r="B95" s="9" t="s">
        <v>351</v>
      </c>
      <c r="C95" s="9" t="s">
        <v>320</v>
      </c>
      <c r="D95" s="9" t="s">
        <v>454</v>
      </c>
      <c r="E95" s="6" t="s">
        <v>11</v>
      </c>
      <c r="F95" s="18" t="s">
        <v>475</v>
      </c>
      <c r="G95" s="10" t="s">
        <v>48</v>
      </c>
      <c r="H95" s="13">
        <v>8</v>
      </c>
      <c r="I95" s="16" t="s">
        <v>473</v>
      </c>
      <c r="J95" s="20"/>
      <c r="K95" s="21" t="str">
        <f>IF(Table13457[[#This Row],[单价]]*Table13457[[#This Row],[数量]]=0,"",Table13457[[#This Row],[单价]]*Table13457[[#This Row],[数量]])</f>
        <v/>
      </c>
    </row>
    <row r="96" spans="1:11" s="3" customFormat="1" ht="27" customHeight="1" x14ac:dyDescent="0.15">
      <c r="A96" s="25">
        <v>94</v>
      </c>
      <c r="B96" s="9" t="s">
        <v>352</v>
      </c>
      <c r="C96" s="9" t="s">
        <v>320</v>
      </c>
      <c r="D96" s="9" t="s">
        <v>455</v>
      </c>
      <c r="E96" s="6" t="s">
        <v>18</v>
      </c>
      <c r="F96" s="18" t="s">
        <v>475</v>
      </c>
      <c r="G96" s="10" t="s">
        <v>48</v>
      </c>
      <c r="H96" s="13">
        <v>5</v>
      </c>
      <c r="I96" s="16" t="s">
        <v>473</v>
      </c>
      <c r="J96" s="20"/>
      <c r="K96" s="21" t="str">
        <f>IF(Table13457[[#This Row],[单价]]*Table13457[[#This Row],[数量]]=0,"",Table13457[[#This Row],[单价]]*Table13457[[#This Row],[数量]])</f>
        <v/>
      </c>
    </row>
    <row r="97" spans="1:11" s="3" customFormat="1" ht="27" customHeight="1" x14ac:dyDescent="0.15">
      <c r="A97" s="24">
        <v>95</v>
      </c>
      <c r="B97" s="9" t="s">
        <v>181</v>
      </c>
      <c r="C97" s="9" t="s">
        <v>320</v>
      </c>
      <c r="D97" s="9" t="s">
        <v>456</v>
      </c>
      <c r="E97" s="6" t="s">
        <v>15</v>
      </c>
      <c r="F97" s="18" t="s">
        <v>322</v>
      </c>
      <c r="G97" s="10" t="s">
        <v>48</v>
      </c>
      <c r="H97" s="13">
        <v>3</v>
      </c>
      <c r="I97" s="16" t="s">
        <v>473</v>
      </c>
      <c r="J97" s="20"/>
      <c r="K97" s="21" t="str">
        <f>IF(Table13457[[#This Row],[单价]]*Table13457[[#This Row],[数量]]=0,"",Table13457[[#This Row],[单价]]*Table13457[[#This Row],[数量]])</f>
        <v/>
      </c>
    </row>
    <row r="98" spans="1:11" s="3" customFormat="1" ht="27" customHeight="1" x14ac:dyDescent="0.15">
      <c r="A98" s="25">
        <v>96</v>
      </c>
      <c r="B98" s="9" t="s">
        <v>353</v>
      </c>
      <c r="C98" s="9" t="s">
        <v>3</v>
      </c>
      <c r="D98" s="9" t="s">
        <v>457</v>
      </c>
      <c r="E98" s="6" t="s">
        <v>15</v>
      </c>
      <c r="F98" s="18" t="s">
        <v>475</v>
      </c>
      <c r="G98" s="10" t="s">
        <v>48</v>
      </c>
      <c r="H98" s="13">
        <v>3</v>
      </c>
      <c r="I98" s="16" t="s">
        <v>473</v>
      </c>
      <c r="J98" s="20"/>
      <c r="K98" s="21" t="str">
        <f>IF(Table13457[[#This Row],[单价]]*Table13457[[#This Row],[数量]]=0,"",Table13457[[#This Row],[单价]]*Table13457[[#This Row],[数量]])</f>
        <v/>
      </c>
    </row>
    <row r="99" spans="1:11" s="3" customFormat="1" ht="27" customHeight="1" x14ac:dyDescent="0.15">
      <c r="A99" s="24">
        <v>97</v>
      </c>
      <c r="B99" s="9" t="s">
        <v>354</v>
      </c>
      <c r="C99" s="9" t="s">
        <v>349</v>
      </c>
      <c r="D99" s="9" t="s">
        <v>19</v>
      </c>
      <c r="E99" s="6" t="s">
        <v>355</v>
      </c>
      <c r="F99" s="18" t="s">
        <v>475</v>
      </c>
      <c r="G99" s="10" t="s">
        <v>48</v>
      </c>
      <c r="H99" s="13">
        <v>3</v>
      </c>
      <c r="I99" s="16" t="s">
        <v>473</v>
      </c>
      <c r="J99" s="20"/>
      <c r="K99" s="21" t="str">
        <f>IF(Table13457[[#This Row],[单价]]*Table13457[[#This Row],[数量]]=0,"",Table13457[[#This Row],[单价]]*Table13457[[#This Row],[数量]])</f>
        <v/>
      </c>
    </row>
    <row r="100" spans="1:11" s="3" customFormat="1" ht="27" customHeight="1" x14ac:dyDescent="0.15">
      <c r="A100" s="25">
        <v>98</v>
      </c>
      <c r="B100" s="9" t="s">
        <v>45</v>
      </c>
      <c r="C100" s="9" t="s">
        <v>33</v>
      </c>
      <c r="D100" s="9" t="s">
        <v>59</v>
      </c>
      <c r="E100" s="6" t="s">
        <v>55</v>
      </c>
      <c r="F100" s="6" t="s">
        <v>36</v>
      </c>
      <c r="G100" s="10" t="s">
        <v>40</v>
      </c>
      <c r="H100" s="13">
        <v>10</v>
      </c>
      <c r="I100" s="16" t="s">
        <v>473</v>
      </c>
      <c r="J100" s="20"/>
      <c r="K100" s="21" t="str">
        <f>IF(Table13457[[#This Row],[单价]]*Table13457[[#This Row],[数量]]=0,"",Table13457[[#This Row],[单价]]*Table13457[[#This Row],[数量]])</f>
        <v/>
      </c>
    </row>
    <row r="101" spans="1:11" s="3" customFormat="1" ht="27" customHeight="1" x14ac:dyDescent="0.15">
      <c r="A101" s="24">
        <v>99</v>
      </c>
      <c r="B101" s="9" t="s">
        <v>45</v>
      </c>
      <c r="C101" s="9" t="s">
        <v>33</v>
      </c>
      <c r="D101" s="9" t="s">
        <v>54</v>
      </c>
      <c r="E101" s="6" t="s">
        <v>356</v>
      </c>
      <c r="F101" s="6" t="s">
        <v>36</v>
      </c>
      <c r="G101" s="10" t="s">
        <v>40</v>
      </c>
      <c r="H101" s="13">
        <v>20</v>
      </c>
      <c r="I101" s="16" t="s">
        <v>473</v>
      </c>
      <c r="J101" s="20"/>
      <c r="K101" s="21" t="str">
        <f>IF(Table13457[[#This Row],[单价]]*Table13457[[#This Row],[数量]]=0,"",Table13457[[#This Row],[单价]]*Table13457[[#This Row],[数量]])</f>
        <v/>
      </c>
    </row>
    <row r="102" spans="1:11" s="3" customFormat="1" ht="27" customHeight="1" x14ac:dyDescent="0.15">
      <c r="A102" s="25">
        <v>100</v>
      </c>
      <c r="B102" s="9" t="s">
        <v>45</v>
      </c>
      <c r="C102" s="9" t="s">
        <v>33</v>
      </c>
      <c r="D102" s="9" t="s">
        <v>56</v>
      </c>
      <c r="E102" s="6" t="s">
        <v>356</v>
      </c>
      <c r="F102" s="6" t="s">
        <v>36</v>
      </c>
      <c r="G102" s="10" t="s">
        <v>40</v>
      </c>
      <c r="H102" s="13">
        <v>20</v>
      </c>
      <c r="I102" s="16" t="s">
        <v>473</v>
      </c>
      <c r="J102" s="20"/>
      <c r="K102" s="21" t="str">
        <f>IF(Table13457[[#This Row],[单价]]*Table13457[[#This Row],[数量]]=0,"",Table13457[[#This Row],[单价]]*Table13457[[#This Row],[数量]])</f>
        <v/>
      </c>
    </row>
    <row r="103" spans="1:11" s="3" customFormat="1" ht="27" customHeight="1" x14ac:dyDescent="0.15">
      <c r="A103" s="24">
        <v>101</v>
      </c>
      <c r="B103" s="9" t="s">
        <v>45</v>
      </c>
      <c r="C103" s="9" t="s">
        <v>33</v>
      </c>
      <c r="D103" s="9" t="s">
        <v>57</v>
      </c>
      <c r="E103" s="6" t="s">
        <v>55</v>
      </c>
      <c r="F103" s="6" t="s">
        <v>36</v>
      </c>
      <c r="G103" s="10" t="s">
        <v>40</v>
      </c>
      <c r="H103" s="13">
        <v>2</v>
      </c>
      <c r="I103" s="16" t="s">
        <v>473</v>
      </c>
      <c r="J103" s="20"/>
      <c r="K103" s="21" t="str">
        <f>IF(Table13457[[#This Row],[单价]]*Table13457[[#This Row],[数量]]=0,"",Table13457[[#This Row],[单价]]*Table13457[[#This Row],[数量]])</f>
        <v/>
      </c>
    </row>
    <row r="104" spans="1:11" s="3" customFormat="1" ht="27" customHeight="1" x14ac:dyDescent="0.15">
      <c r="A104" s="25">
        <v>102</v>
      </c>
      <c r="B104" s="9" t="s">
        <v>45</v>
      </c>
      <c r="C104" s="9" t="s">
        <v>33</v>
      </c>
      <c r="D104" s="9" t="s">
        <v>58</v>
      </c>
      <c r="E104" s="6" t="s">
        <v>55</v>
      </c>
      <c r="F104" s="6" t="s">
        <v>36</v>
      </c>
      <c r="G104" s="10" t="s">
        <v>40</v>
      </c>
      <c r="H104" s="13">
        <v>2</v>
      </c>
      <c r="I104" s="16" t="s">
        <v>473</v>
      </c>
      <c r="J104" s="20"/>
      <c r="K104" s="21" t="str">
        <f>IF(Table13457[[#This Row],[单价]]*Table13457[[#This Row],[数量]]=0,"",Table13457[[#This Row],[单价]]*Table13457[[#This Row],[数量]])</f>
        <v/>
      </c>
    </row>
    <row r="105" spans="1:11" s="3" customFormat="1" ht="27" customHeight="1" x14ac:dyDescent="0.15">
      <c r="A105" s="24">
        <v>103</v>
      </c>
      <c r="B105" s="9" t="s">
        <v>60</v>
      </c>
      <c r="C105" s="9" t="s">
        <v>33</v>
      </c>
      <c r="D105" s="9" t="s">
        <v>64</v>
      </c>
      <c r="E105" s="6" t="s">
        <v>55</v>
      </c>
      <c r="F105" s="6" t="s">
        <v>36</v>
      </c>
      <c r="G105" s="10" t="s">
        <v>48</v>
      </c>
      <c r="H105" s="13">
        <v>10</v>
      </c>
      <c r="I105" s="16" t="s">
        <v>473</v>
      </c>
      <c r="J105" s="20"/>
      <c r="K105" s="21" t="str">
        <f>IF(Table13457[[#This Row],[单价]]*Table13457[[#This Row],[数量]]=0,"",Table13457[[#This Row],[单价]]*Table13457[[#This Row],[数量]])</f>
        <v/>
      </c>
    </row>
    <row r="106" spans="1:11" s="3" customFormat="1" ht="27" customHeight="1" x14ac:dyDescent="0.15">
      <c r="A106" s="25">
        <v>104</v>
      </c>
      <c r="B106" s="9" t="s">
        <v>60</v>
      </c>
      <c r="C106" s="9" t="s">
        <v>33</v>
      </c>
      <c r="D106" s="9" t="s">
        <v>61</v>
      </c>
      <c r="E106" s="6" t="s">
        <v>356</v>
      </c>
      <c r="F106" s="6" t="s">
        <v>36</v>
      </c>
      <c r="G106" s="10" t="s">
        <v>48</v>
      </c>
      <c r="H106" s="13">
        <v>20</v>
      </c>
      <c r="I106" s="16" t="s">
        <v>473</v>
      </c>
      <c r="J106" s="20"/>
      <c r="K106" s="21" t="str">
        <f>IF(Table13457[[#This Row],[单价]]*Table13457[[#This Row],[数量]]=0,"",Table13457[[#This Row],[单价]]*Table13457[[#This Row],[数量]])</f>
        <v/>
      </c>
    </row>
    <row r="107" spans="1:11" s="3" customFormat="1" ht="27" customHeight="1" x14ac:dyDescent="0.15">
      <c r="A107" s="24">
        <v>105</v>
      </c>
      <c r="B107" s="9" t="s">
        <v>60</v>
      </c>
      <c r="C107" s="9" t="s">
        <v>33</v>
      </c>
      <c r="D107" s="9" t="s">
        <v>62</v>
      </c>
      <c r="E107" s="6" t="s">
        <v>55</v>
      </c>
      <c r="F107" s="6" t="s">
        <v>36</v>
      </c>
      <c r="G107" s="10" t="s">
        <v>48</v>
      </c>
      <c r="H107" s="13">
        <v>10</v>
      </c>
      <c r="I107" s="16" t="s">
        <v>473</v>
      </c>
      <c r="J107" s="20"/>
      <c r="K107" s="21" t="str">
        <f>IF(Table13457[[#This Row],[单价]]*Table13457[[#This Row],[数量]]=0,"",Table13457[[#This Row],[单价]]*Table13457[[#This Row],[数量]])</f>
        <v/>
      </c>
    </row>
    <row r="108" spans="1:11" s="3" customFormat="1" ht="27" customHeight="1" x14ac:dyDescent="0.15">
      <c r="A108" s="25">
        <v>106</v>
      </c>
      <c r="B108" s="9" t="s">
        <v>63</v>
      </c>
      <c r="C108" s="9" t="s">
        <v>33</v>
      </c>
      <c r="D108" s="9" t="s">
        <v>67</v>
      </c>
      <c r="E108" s="6" t="s">
        <v>356</v>
      </c>
      <c r="F108" s="6" t="s">
        <v>36</v>
      </c>
      <c r="G108" s="10" t="s">
        <v>48</v>
      </c>
      <c r="H108" s="13">
        <v>20</v>
      </c>
      <c r="I108" s="16" t="s">
        <v>473</v>
      </c>
      <c r="J108" s="20"/>
      <c r="K108" s="21" t="str">
        <f>IF(Table13457[[#This Row],[单价]]*Table13457[[#This Row],[数量]]=0,"",Table13457[[#This Row],[单价]]*Table13457[[#This Row],[数量]])</f>
        <v/>
      </c>
    </row>
    <row r="109" spans="1:11" s="3" customFormat="1" ht="27" customHeight="1" x14ac:dyDescent="0.15">
      <c r="A109" s="24">
        <v>107</v>
      </c>
      <c r="B109" s="9" t="s">
        <v>63</v>
      </c>
      <c r="C109" s="9" t="s">
        <v>33</v>
      </c>
      <c r="D109" s="9" t="s">
        <v>66</v>
      </c>
      <c r="E109" s="6" t="s">
        <v>55</v>
      </c>
      <c r="F109" s="6" t="s">
        <v>36</v>
      </c>
      <c r="G109" s="10" t="s">
        <v>48</v>
      </c>
      <c r="H109" s="13">
        <v>10</v>
      </c>
      <c r="I109" s="16" t="s">
        <v>473</v>
      </c>
      <c r="J109" s="20"/>
      <c r="K109" s="21" t="str">
        <f>IF(Table13457[[#This Row],[单价]]*Table13457[[#This Row],[数量]]=0,"",Table13457[[#This Row],[单价]]*Table13457[[#This Row],[数量]])</f>
        <v/>
      </c>
    </row>
    <row r="110" spans="1:11" s="3" customFormat="1" ht="27" customHeight="1" x14ac:dyDescent="0.15">
      <c r="A110" s="25">
        <v>108</v>
      </c>
      <c r="B110" s="9" t="s">
        <v>63</v>
      </c>
      <c r="C110" s="9" t="s">
        <v>33</v>
      </c>
      <c r="D110" s="9" t="s">
        <v>65</v>
      </c>
      <c r="E110" s="6" t="s">
        <v>55</v>
      </c>
      <c r="F110" s="6" t="s">
        <v>36</v>
      </c>
      <c r="G110" s="10" t="s">
        <v>48</v>
      </c>
      <c r="H110" s="13">
        <v>10</v>
      </c>
      <c r="I110" s="16" t="s">
        <v>473</v>
      </c>
      <c r="J110" s="20"/>
      <c r="K110" s="21" t="str">
        <f>IF(Table13457[[#This Row],[单价]]*Table13457[[#This Row],[数量]]=0,"",Table13457[[#This Row],[单价]]*Table13457[[#This Row],[数量]])</f>
        <v/>
      </c>
    </row>
    <row r="111" spans="1:11" s="3" customFormat="1" ht="27" customHeight="1" x14ac:dyDescent="0.15">
      <c r="A111" s="24">
        <v>109</v>
      </c>
      <c r="B111" s="9" t="s">
        <v>63</v>
      </c>
      <c r="C111" s="9" t="s">
        <v>33</v>
      </c>
      <c r="D111" s="9" t="s">
        <v>64</v>
      </c>
      <c r="E111" s="6" t="s">
        <v>356</v>
      </c>
      <c r="F111" s="6" t="s">
        <v>36</v>
      </c>
      <c r="G111" s="10" t="s">
        <v>48</v>
      </c>
      <c r="H111" s="13">
        <v>20</v>
      </c>
      <c r="I111" s="16" t="s">
        <v>473</v>
      </c>
      <c r="J111" s="20"/>
      <c r="K111" s="21" t="str">
        <f>IF(Table13457[[#This Row],[单价]]*Table13457[[#This Row],[数量]]=0,"",Table13457[[#This Row],[单价]]*Table13457[[#This Row],[数量]])</f>
        <v/>
      </c>
    </row>
    <row r="112" spans="1:11" s="3" customFormat="1" ht="27" customHeight="1" x14ac:dyDescent="0.15">
      <c r="A112" s="25">
        <v>110</v>
      </c>
      <c r="B112" s="9" t="s">
        <v>63</v>
      </c>
      <c r="C112" s="9" t="s">
        <v>33</v>
      </c>
      <c r="D112" s="9" t="s">
        <v>61</v>
      </c>
      <c r="E112" s="6" t="s">
        <v>55</v>
      </c>
      <c r="F112" s="6" t="s">
        <v>36</v>
      </c>
      <c r="G112" s="10" t="s">
        <v>48</v>
      </c>
      <c r="H112" s="13">
        <v>10</v>
      </c>
      <c r="I112" s="16" t="s">
        <v>473</v>
      </c>
      <c r="J112" s="20"/>
      <c r="K112" s="21" t="str">
        <f>IF(Table13457[[#This Row],[单价]]*Table13457[[#This Row],[数量]]=0,"",Table13457[[#This Row],[单价]]*Table13457[[#This Row],[数量]])</f>
        <v/>
      </c>
    </row>
    <row r="113" spans="1:11" s="3" customFormat="1" ht="27" customHeight="1" x14ac:dyDescent="0.15">
      <c r="A113" s="24">
        <v>111</v>
      </c>
      <c r="B113" s="9" t="s">
        <v>32</v>
      </c>
      <c r="C113" s="9" t="s">
        <v>33</v>
      </c>
      <c r="D113" s="9" t="s">
        <v>69</v>
      </c>
      <c r="E113" s="6" t="s">
        <v>55</v>
      </c>
      <c r="F113" s="6" t="s">
        <v>36</v>
      </c>
      <c r="G113" s="10" t="s">
        <v>48</v>
      </c>
      <c r="H113" s="13">
        <v>10</v>
      </c>
      <c r="I113" s="16" t="s">
        <v>473</v>
      </c>
      <c r="J113" s="20"/>
      <c r="K113" s="21" t="str">
        <f>IF(Table13457[[#This Row],[单价]]*Table13457[[#This Row],[数量]]=0,"",Table13457[[#This Row],[单价]]*Table13457[[#This Row],[数量]])</f>
        <v/>
      </c>
    </row>
    <row r="114" spans="1:11" s="3" customFormat="1" ht="27" customHeight="1" x14ac:dyDescent="0.15">
      <c r="A114" s="25">
        <v>112</v>
      </c>
      <c r="B114" s="9" t="s">
        <v>32</v>
      </c>
      <c r="C114" s="19"/>
      <c r="D114" s="9" t="s">
        <v>47</v>
      </c>
      <c r="E114" s="6" t="s">
        <v>357</v>
      </c>
      <c r="F114" s="6" t="s">
        <v>36</v>
      </c>
      <c r="G114" s="10" t="s">
        <v>48</v>
      </c>
      <c r="H114" s="13">
        <v>480</v>
      </c>
      <c r="I114" s="16" t="str">
        <f>IF(Table13457[[#This Row],[品牌/厂家]]="","无偏离","正偏离")</f>
        <v>无偏离</v>
      </c>
      <c r="J114" s="20"/>
      <c r="K114" s="21" t="str">
        <f>IF(Table13457[[#This Row],[单价]]*Table13457[[#This Row],[数量]]=0,"",Table13457[[#This Row],[单价]]*Table13457[[#This Row],[数量]])</f>
        <v/>
      </c>
    </row>
    <row r="115" spans="1:11" s="3" customFormat="1" ht="27" customHeight="1" x14ac:dyDescent="0.15">
      <c r="A115" s="24">
        <v>113</v>
      </c>
      <c r="B115" s="9" t="s">
        <v>32</v>
      </c>
      <c r="C115" s="9" t="s">
        <v>33</v>
      </c>
      <c r="D115" s="9" t="s">
        <v>59</v>
      </c>
      <c r="E115" s="6" t="s">
        <v>55</v>
      </c>
      <c r="F115" s="6" t="s">
        <v>36</v>
      </c>
      <c r="G115" s="10" t="s">
        <v>48</v>
      </c>
      <c r="H115" s="13">
        <v>10</v>
      </c>
      <c r="I115" s="16" t="s">
        <v>473</v>
      </c>
      <c r="J115" s="20"/>
      <c r="K115" s="21" t="str">
        <f>IF(Table13457[[#This Row],[单价]]*Table13457[[#This Row],[数量]]=0,"",Table13457[[#This Row],[单价]]*Table13457[[#This Row],[数量]])</f>
        <v/>
      </c>
    </row>
    <row r="116" spans="1:11" s="3" customFormat="1" ht="27" customHeight="1" x14ac:dyDescent="0.15">
      <c r="A116" s="25">
        <v>114</v>
      </c>
      <c r="B116" s="9" t="s">
        <v>32</v>
      </c>
      <c r="C116" s="9" t="s">
        <v>33</v>
      </c>
      <c r="D116" s="9" t="s">
        <v>54</v>
      </c>
      <c r="E116" s="6" t="s">
        <v>55</v>
      </c>
      <c r="F116" s="6" t="s">
        <v>36</v>
      </c>
      <c r="G116" s="10" t="s">
        <v>48</v>
      </c>
      <c r="H116" s="13">
        <v>10</v>
      </c>
      <c r="I116" s="16" t="s">
        <v>473</v>
      </c>
      <c r="J116" s="20"/>
      <c r="K116" s="21" t="str">
        <f>IF(Table13457[[#This Row],[单价]]*Table13457[[#This Row],[数量]]=0,"",Table13457[[#This Row],[单价]]*Table13457[[#This Row],[数量]])</f>
        <v/>
      </c>
    </row>
    <row r="117" spans="1:11" s="3" customFormat="1" ht="27" customHeight="1" x14ac:dyDescent="0.15">
      <c r="A117" s="24">
        <v>115</v>
      </c>
      <c r="B117" s="9" t="s">
        <v>68</v>
      </c>
      <c r="C117" s="9" t="s">
        <v>33</v>
      </c>
      <c r="D117" s="9" t="s">
        <v>69</v>
      </c>
      <c r="E117" s="6" t="s">
        <v>55</v>
      </c>
      <c r="F117" s="6" t="s">
        <v>36</v>
      </c>
      <c r="G117" s="10" t="s">
        <v>40</v>
      </c>
      <c r="H117" s="13">
        <v>5</v>
      </c>
      <c r="I117" s="16" t="s">
        <v>473</v>
      </c>
      <c r="J117" s="20"/>
      <c r="K117" s="21" t="str">
        <f>IF(Table13457[[#This Row],[单价]]*Table13457[[#This Row],[数量]]=0,"",Table13457[[#This Row],[单价]]*Table13457[[#This Row],[数量]])</f>
        <v/>
      </c>
    </row>
    <row r="118" spans="1:11" s="3" customFormat="1" ht="27" customHeight="1" x14ac:dyDescent="0.15">
      <c r="A118" s="25">
        <v>116</v>
      </c>
      <c r="B118" s="9" t="s">
        <v>68</v>
      </c>
      <c r="C118" s="9" t="s">
        <v>33</v>
      </c>
      <c r="D118" s="9" t="s">
        <v>59</v>
      </c>
      <c r="E118" s="6" t="s">
        <v>55</v>
      </c>
      <c r="F118" s="6" t="s">
        <v>36</v>
      </c>
      <c r="G118" s="10" t="s">
        <v>40</v>
      </c>
      <c r="H118" s="13">
        <v>5</v>
      </c>
      <c r="I118" s="16" t="s">
        <v>473</v>
      </c>
      <c r="J118" s="20"/>
      <c r="K118" s="21" t="str">
        <f>IF(Table13457[[#This Row],[单价]]*Table13457[[#This Row],[数量]]=0,"",Table13457[[#This Row],[单价]]*Table13457[[#This Row],[数量]])</f>
        <v/>
      </c>
    </row>
    <row r="119" spans="1:11" s="3" customFormat="1" ht="27" customHeight="1" x14ac:dyDescent="0.15">
      <c r="A119" s="24">
        <v>117</v>
      </c>
      <c r="B119" s="9" t="s">
        <v>68</v>
      </c>
      <c r="C119" s="9" t="s">
        <v>33</v>
      </c>
      <c r="D119" s="9" t="s">
        <v>54</v>
      </c>
      <c r="E119" s="6" t="s">
        <v>55</v>
      </c>
      <c r="F119" s="6" t="s">
        <v>36</v>
      </c>
      <c r="G119" s="10" t="s">
        <v>40</v>
      </c>
      <c r="H119" s="13">
        <v>5</v>
      </c>
      <c r="I119" s="16" t="s">
        <v>473</v>
      </c>
      <c r="J119" s="20"/>
      <c r="K119" s="21" t="str">
        <f>IF(Table13457[[#This Row],[单价]]*Table13457[[#This Row],[数量]]=0,"",Table13457[[#This Row],[单价]]*Table13457[[#This Row],[数量]])</f>
        <v/>
      </c>
    </row>
    <row r="120" spans="1:11" s="3" customFormat="1" ht="27" customHeight="1" x14ac:dyDescent="0.15">
      <c r="A120" s="25">
        <v>118</v>
      </c>
      <c r="B120" s="9" t="s">
        <v>70</v>
      </c>
      <c r="C120" s="9" t="s">
        <v>71</v>
      </c>
      <c r="D120" s="9" t="s">
        <v>39</v>
      </c>
      <c r="E120" s="6" t="s">
        <v>55</v>
      </c>
      <c r="F120" s="6" t="s">
        <v>36</v>
      </c>
      <c r="G120" s="10" t="s">
        <v>40</v>
      </c>
      <c r="H120" s="13">
        <v>7</v>
      </c>
      <c r="I120" s="16" t="s">
        <v>473</v>
      </c>
      <c r="J120" s="20"/>
      <c r="K120" s="21" t="str">
        <f>IF(Table13457[[#This Row],[单价]]*Table13457[[#This Row],[数量]]=0,"",Table13457[[#This Row],[单价]]*Table13457[[#This Row],[数量]])</f>
        <v/>
      </c>
    </row>
    <row r="121" spans="1:11" s="3" customFormat="1" ht="27" customHeight="1" x14ac:dyDescent="0.15">
      <c r="A121" s="24">
        <v>119</v>
      </c>
      <c r="B121" s="9" t="s">
        <v>292</v>
      </c>
      <c r="C121" s="9" t="s">
        <v>38</v>
      </c>
      <c r="D121" s="9" t="s">
        <v>293</v>
      </c>
      <c r="E121" s="6" t="s">
        <v>476</v>
      </c>
      <c r="F121" s="6" t="s">
        <v>36</v>
      </c>
      <c r="G121" s="10" t="s">
        <v>101</v>
      </c>
      <c r="H121" s="13">
        <v>12</v>
      </c>
      <c r="I121" s="16" t="s">
        <v>473</v>
      </c>
      <c r="J121" s="20"/>
      <c r="K121" s="21" t="str">
        <f>IF(Table13457[[#This Row],[单价]]*Table13457[[#This Row],[数量]]=0,"",Table13457[[#This Row],[单价]]*Table13457[[#This Row],[数量]])</f>
        <v/>
      </c>
    </row>
    <row r="122" spans="1:11" s="3" customFormat="1" ht="27" customHeight="1" x14ac:dyDescent="0.15">
      <c r="A122" s="25">
        <v>120</v>
      </c>
      <c r="B122" s="9" t="s">
        <v>294</v>
      </c>
      <c r="C122" s="9" t="s">
        <v>43</v>
      </c>
      <c r="D122" s="9" t="s">
        <v>295</v>
      </c>
      <c r="E122" s="6" t="s">
        <v>477</v>
      </c>
      <c r="F122" s="6" t="s">
        <v>36</v>
      </c>
      <c r="G122" s="10" t="s">
        <v>40</v>
      </c>
      <c r="H122" s="13">
        <v>2</v>
      </c>
      <c r="I122" s="16" t="s">
        <v>473</v>
      </c>
      <c r="J122" s="20"/>
      <c r="K122" s="21" t="str">
        <f>IF(Table13457[[#This Row],[单价]]*Table13457[[#This Row],[数量]]=0,"",Table13457[[#This Row],[单价]]*Table13457[[#This Row],[数量]])</f>
        <v/>
      </c>
    </row>
    <row r="123" spans="1:11" s="3" customFormat="1" ht="27" customHeight="1" x14ac:dyDescent="0.15">
      <c r="A123" s="24">
        <v>121</v>
      </c>
      <c r="B123" s="9" t="s">
        <v>294</v>
      </c>
      <c r="C123" s="9" t="s">
        <v>43</v>
      </c>
      <c r="D123" s="9" t="s">
        <v>358</v>
      </c>
      <c r="E123" s="6" t="s">
        <v>44</v>
      </c>
      <c r="F123" s="6" t="s">
        <v>36</v>
      </c>
      <c r="G123" s="10" t="s">
        <v>40</v>
      </c>
      <c r="H123" s="13">
        <v>4</v>
      </c>
      <c r="I123" s="16" t="s">
        <v>473</v>
      </c>
      <c r="J123" s="20"/>
      <c r="K123" s="21" t="str">
        <f>IF(Table13457[[#This Row],[单价]]*Table13457[[#This Row],[数量]]=0,"",Table13457[[#This Row],[单价]]*Table13457[[#This Row],[数量]])</f>
        <v/>
      </c>
    </row>
    <row r="124" spans="1:11" s="3" customFormat="1" ht="27" customHeight="1" x14ac:dyDescent="0.15">
      <c r="A124" s="25">
        <v>122</v>
      </c>
      <c r="B124" s="9" t="s">
        <v>50</v>
      </c>
      <c r="C124" s="19"/>
      <c r="D124" s="9" t="s">
        <v>51</v>
      </c>
      <c r="E124" s="6" t="s">
        <v>53</v>
      </c>
      <c r="F124" s="6" t="s">
        <v>36</v>
      </c>
      <c r="G124" s="10" t="s">
        <v>52</v>
      </c>
      <c r="H124" s="13">
        <v>1</v>
      </c>
      <c r="I124" s="16" t="str">
        <f>IF(Table13457[[#This Row],[品牌/厂家]]="","无偏离","正偏离")</f>
        <v>无偏离</v>
      </c>
      <c r="J124" s="20"/>
      <c r="K124" s="21" t="str">
        <f>IF(Table13457[[#This Row],[单价]]*Table13457[[#This Row],[数量]]=0,"",Table13457[[#This Row],[单价]]*Table13457[[#This Row],[数量]])</f>
        <v/>
      </c>
    </row>
    <row r="125" spans="1:11" s="3" customFormat="1" ht="27" customHeight="1" x14ac:dyDescent="0.15">
      <c r="A125" s="24">
        <v>123</v>
      </c>
      <c r="B125" s="9" t="s">
        <v>72</v>
      </c>
      <c r="C125" s="9" t="s">
        <v>33</v>
      </c>
      <c r="D125" s="9" t="s">
        <v>73</v>
      </c>
      <c r="E125" s="6" t="s">
        <v>478</v>
      </c>
      <c r="F125" s="6" t="s">
        <v>36</v>
      </c>
      <c r="G125" s="10" t="s">
        <v>48</v>
      </c>
      <c r="H125" s="13">
        <v>3</v>
      </c>
      <c r="I125" s="16" t="s">
        <v>473</v>
      </c>
      <c r="J125" s="20"/>
      <c r="K125" s="21" t="str">
        <f>IF(Table13457[[#This Row],[单价]]*Table13457[[#This Row],[数量]]=0,"",Table13457[[#This Row],[单价]]*Table13457[[#This Row],[数量]])</f>
        <v/>
      </c>
    </row>
    <row r="126" spans="1:11" s="3" customFormat="1" ht="27" customHeight="1" x14ac:dyDescent="0.15">
      <c r="A126" s="25">
        <v>124</v>
      </c>
      <c r="B126" s="9" t="s">
        <v>37</v>
      </c>
      <c r="C126" s="9" t="s">
        <v>38</v>
      </c>
      <c r="D126" s="9" t="s">
        <v>42</v>
      </c>
      <c r="E126" s="6" t="s">
        <v>41</v>
      </c>
      <c r="F126" s="6" t="s">
        <v>36</v>
      </c>
      <c r="G126" s="10" t="s">
        <v>40</v>
      </c>
      <c r="H126" s="13">
        <v>50</v>
      </c>
      <c r="I126" s="16" t="s">
        <v>473</v>
      </c>
      <c r="J126" s="20"/>
      <c r="K126" s="21" t="str">
        <f>IF(Table13457[[#This Row],[单价]]*Table13457[[#This Row],[数量]]=0,"",Table13457[[#This Row],[单价]]*Table13457[[#This Row],[数量]])</f>
        <v/>
      </c>
    </row>
    <row r="127" spans="1:11" s="3" customFormat="1" ht="27" customHeight="1" x14ac:dyDescent="0.15">
      <c r="A127" s="24">
        <v>125</v>
      </c>
      <c r="B127" s="9" t="s">
        <v>37</v>
      </c>
      <c r="C127" s="9" t="s">
        <v>38</v>
      </c>
      <c r="D127" s="9" t="s">
        <v>39</v>
      </c>
      <c r="E127" s="6" t="s">
        <v>41</v>
      </c>
      <c r="F127" s="6" t="s">
        <v>36</v>
      </c>
      <c r="G127" s="10" t="s">
        <v>40</v>
      </c>
      <c r="H127" s="13">
        <v>100</v>
      </c>
      <c r="I127" s="16" t="s">
        <v>473</v>
      </c>
      <c r="J127" s="20"/>
      <c r="K127" s="21" t="str">
        <f>IF(Table13457[[#This Row],[单价]]*Table13457[[#This Row],[数量]]=0,"",Table13457[[#This Row],[单价]]*Table13457[[#This Row],[数量]])</f>
        <v/>
      </c>
    </row>
    <row r="128" spans="1:11" s="3" customFormat="1" ht="27" customHeight="1" x14ac:dyDescent="0.15">
      <c r="A128" s="25">
        <v>126</v>
      </c>
      <c r="B128" s="9" t="s">
        <v>359</v>
      </c>
      <c r="C128" s="19"/>
      <c r="D128" s="9" t="s">
        <v>74</v>
      </c>
      <c r="E128" s="6" t="s">
        <v>41</v>
      </c>
      <c r="F128" s="6" t="s">
        <v>41</v>
      </c>
      <c r="G128" s="10" t="s">
        <v>40</v>
      </c>
      <c r="H128" s="13">
        <v>4</v>
      </c>
      <c r="I128" s="16" t="str">
        <f>IF(Table13457[[#This Row],[品牌/厂家]]="","无偏离","正偏离")</f>
        <v>无偏离</v>
      </c>
      <c r="J128" s="20"/>
      <c r="K128" s="21" t="str">
        <f>IF(Table13457[[#This Row],[单价]]*Table13457[[#This Row],[数量]]=0,"",Table13457[[#This Row],[单价]]*Table13457[[#This Row],[数量]])</f>
        <v/>
      </c>
    </row>
    <row r="129" spans="1:11" s="3" customFormat="1" ht="27" customHeight="1" x14ac:dyDescent="0.15">
      <c r="A129" s="24">
        <v>127</v>
      </c>
      <c r="B129" s="9" t="s">
        <v>360</v>
      </c>
      <c r="C129" s="19"/>
      <c r="D129" s="19"/>
      <c r="E129" s="6" t="s">
        <v>41</v>
      </c>
      <c r="F129" s="6" t="s">
        <v>41</v>
      </c>
      <c r="G129" s="10" t="s">
        <v>40</v>
      </c>
      <c r="H129" s="13">
        <v>4</v>
      </c>
      <c r="I129" s="16" t="str">
        <f>IF(AND(Table13457[[#This Row],[品牌/厂家]]="",Table13457[[#This Row],[规格/型号]]=""),"无偏离","正偏离")</f>
        <v>无偏离</v>
      </c>
      <c r="J129" s="20"/>
      <c r="K129" s="21" t="str">
        <f>IF(Table13457[[#This Row],[单价]]*Table13457[[#This Row],[数量]]=0,"",Table13457[[#This Row],[单价]]*Table13457[[#This Row],[数量]])</f>
        <v/>
      </c>
    </row>
    <row r="130" spans="1:11" s="3" customFormat="1" ht="27" customHeight="1" x14ac:dyDescent="0.15">
      <c r="A130" s="25">
        <v>128</v>
      </c>
      <c r="B130" s="9" t="s">
        <v>75</v>
      </c>
      <c r="C130" s="19"/>
      <c r="D130" s="9" t="s">
        <v>76</v>
      </c>
      <c r="E130" s="6" t="s">
        <v>77</v>
      </c>
      <c r="F130" s="6" t="s">
        <v>41</v>
      </c>
      <c r="G130" s="10" t="s">
        <v>40</v>
      </c>
      <c r="H130" s="13">
        <v>20</v>
      </c>
      <c r="I130" s="16" t="str">
        <f>IF(Table13457[[#This Row],[品牌/厂家]]="","无偏离","正偏离")</f>
        <v>无偏离</v>
      </c>
      <c r="J130" s="20"/>
      <c r="K130" s="21" t="str">
        <f>IF(Table13457[[#This Row],[单价]]*Table13457[[#This Row],[数量]]=0,"",Table13457[[#This Row],[单价]]*Table13457[[#This Row],[数量]])</f>
        <v/>
      </c>
    </row>
    <row r="131" spans="1:11" s="3" customFormat="1" ht="27" customHeight="1" x14ac:dyDescent="0.15">
      <c r="A131" s="24">
        <v>129</v>
      </c>
      <c r="B131" s="9" t="s">
        <v>78</v>
      </c>
      <c r="C131" s="19"/>
      <c r="D131" s="9" t="s">
        <v>79</v>
      </c>
      <c r="E131" s="6" t="s">
        <v>41</v>
      </c>
      <c r="F131" s="6" t="s">
        <v>41</v>
      </c>
      <c r="G131" s="10" t="s">
        <v>40</v>
      </c>
      <c r="H131" s="13">
        <v>2</v>
      </c>
      <c r="I131" s="16" t="str">
        <f>IF(Table13457[[#This Row],[品牌/厂家]]="","无偏离","正偏离")</f>
        <v>无偏离</v>
      </c>
      <c r="J131" s="20"/>
      <c r="K131" s="21" t="str">
        <f>IF(Table13457[[#This Row],[单价]]*Table13457[[#This Row],[数量]]=0,"",Table13457[[#This Row],[单价]]*Table13457[[#This Row],[数量]])</f>
        <v/>
      </c>
    </row>
    <row r="132" spans="1:11" s="3" customFormat="1" ht="27" customHeight="1" x14ac:dyDescent="0.15">
      <c r="A132" s="25">
        <v>130</v>
      </c>
      <c r="B132" s="9" t="s">
        <v>361</v>
      </c>
      <c r="C132" s="19"/>
      <c r="D132" s="9" t="s">
        <v>362</v>
      </c>
      <c r="E132" s="6" t="s">
        <v>41</v>
      </c>
      <c r="F132" s="6" t="s">
        <v>41</v>
      </c>
      <c r="G132" s="10" t="s">
        <v>48</v>
      </c>
      <c r="H132" s="13">
        <v>1</v>
      </c>
      <c r="I132" s="16" t="str">
        <f>IF(Table13457[[#This Row],[品牌/厂家]]="","无偏离","正偏离")</f>
        <v>无偏离</v>
      </c>
      <c r="J132" s="20"/>
      <c r="K132" s="21" t="str">
        <f>IF(Table13457[[#This Row],[单价]]*Table13457[[#This Row],[数量]]=0,"",Table13457[[#This Row],[单价]]*Table13457[[#This Row],[数量]])</f>
        <v/>
      </c>
    </row>
    <row r="133" spans="1:11" s="3" customFormat="1" ht="27" customHeight="1" x14ac:dyDescent="0.15">
      <c r="A133" s="24">
        <v>131</v>
      </c>
      <c r="B133" s="9" t="s">
        <v>80</v>
      </c>
      <c r="C133" s="27"/>
      <c r="D133" s="9" t="s">
        <v>81</v>
      </c>
      <c r="E133" s="6" t="s">
        <v>82</v>
      </c>
      <c r="F133" s="6" t="s">
        <v>83</v>
      </c>
      <c r="G133" s="10" t="s">
        <v>34</v>
      </c>
      <c r="H133" s="13">
        <v>10</v>
      </c>
      <c r="I133" s="16" t="str">
        <f>IF(Table13457[[#This Row],[品牌/厂家]]="","无偏离","正偏离")</f>
        <v>无偏离</v>
      </c>
      <c r="J133" s="20"/>
      <c r="K133" s="21" t="str">
        <f>IF(Table13457[[#This Row],[单价]]*Table13457[[#This Row],[数量]]=0,"",Table13457[[#This Row],[单价]]*Table13457[[#This Row],[数量]])</f>
        <v/>
      </c>
    </row>
    <row r="134" spans="1:11" s="3" customFormat="1" ht="27" customHeight="1" x14ac:dyDescent="0.15">
      <c r="A134" s="25">
        <v>132</v>
      </c>
      <c r="B134" s="9" t="s">
        <v>80</v>
      </c>
      <c r="C134" s="9" t="s">
        <v>94</v>
      </c>
      <c r="D134" s="9" t="s">
        <v>363</v>
      </c>
      <c r="E134" s="6" t="s">
        <v>99</v>
      </c>
      <c r="F134" s="6" t="s">
        <v>83</v>
      </c>
      <c r="G134" s="10" t="s">
        <v>95</v>
      </c>
      <c r="H134" s="13">
        <v>8</v>
      </c>
      <c r="I134" s="16" t="s">
        <v>473</v>
      </c>
      <c r="J134" s="20"/>
      <c r="K134" s="21" t="str">
        <f>IF(Table13457[[#This Row],[单价]]*Table13457[[#This Row],[数量]]=0,"",Table13457[[#This Row],[单价]]*Table13457[[#This Row],[数量]])</f>
        <v/>
      </c>
    </row>
    <row r="135" spans="1:11" s="3" customFormat="1" ht="27" customHeight="1" x14ac:dyDescent="0.15">
      <c r="A135" s="24">
        <v>133</v>
      </c>
      <c r="B135" s="9" t="s">
        <v>89</v>
      </c>
      <c r="C135" s="27"/>
      <c r="D135" s="9" t="s">
        <v>497</v>
      </c>
      <c r="E135" s="6" t="s">
        <v>9</v>
      </c>
      <c r="F135" s="6" t="s">
        <v>83</v>
      </c>
      <c r="G135" s="10" t="s">
        <v>90</v>
      </c>
      <c r="H135" s="13">
        <v>40</v>
      </c>
      <c r="I135" s="16" t="str">
        <f>IF(Table13457[[#This Row],[品牌/厂家]]="","无偏离","正偏离")</f>
        <v>无偏离</v>
      </c>
      <c r="J135" s="20"/>
      <c r="K135" s="21" t="str">
        <f>IF(Table13457[[#This Row],[单价]]*Table13457[[#This Row],[数量]]=0,"",Table13457[[#This Row],[单价]]*Table13457[[#This Row],[数量]])</f>
        <v/>
      </c>
    </row>
    <row r="136" spans="1:11" s="3" customFormat="1" ht="27" customHeight="1" x14ac:dyDescent="0.15">
      <c r="A136" s="25">
        <v>134</v>
      </c>
      <c r="B136" s="9" t="s">
        <v>91</v>
      </c>
      <c r="C136" s="19"/>
      <c r="D136" s="9" t="s">
        <v>92</v>
      </c>
      <c r="E136" s="6" t="s">
        <v>93</v>
      </c>
      <c r="F136" s="6" t="s">
        <v>83</v>
      </c>
      <c r="G136" s="10" t="s">
        <v>90</v>
      </c>
      <c r="H136" s="13">
        <v>50</v>
      </c>
      <c r="I136" s="16" t="str">
        <f>IF(Table13457[[#This Row],[品牌/厂家]]="","无偏离","正偏离")</f>
        <v>无偏离</v>
      </c>
      <c r="J136" s="20"/>
      <c r="K136" s="21" t="str">
        <f>IF(Table13457[[#This Row],[单价]]*Table13457[[#This Row],[数量]]=0,"",Table13457[[#This Row],[单价]]*Table13457[[#This Row],[数量]])</f>
        <v/>
      </c>
    </row>
    <row r="137" spans="1:11" s="3" customFormat="1" ht="27" customHeight="1" x14ac:dyDescent="0.15">
      <c r="A137" s="24">
        <v>135</v>
      </c>
      <c r="B137" s="9" t="s">
        <v>86</v>
      </c>
      <c r="C137" s="9" t="s">
        <v>87</v>
      </c>
      <c r="D137" s="9" t="s">
        <v>88</v>
      </c>
      <c r="E137" s="6" t="s">
        <v>53</v>
      </c>
      <c r="F137" s="6" t="s">
        <v>83</v>
      </c>
      <c r="G137" s="10" t="s">
        <v>52</v>
      </c>
      <c r="H137" s="13">
        <v>10</v>
      </c>
      <c r="I137" s="16" t="s">
        <v>473</v>
      </c>
      <c r="J137" s="20"/>
      <c r="K137" s="21" t="str">
        <f>IF(Table13457[[#This Row],[单价]]*Table13457[[#This Row],[数量]]=0,"",Table13457[[#This Row],[单价]]*Table13457[[#This Row],[数量]])</f>
        <v/>
      </c>
    </row>
    <row r="138" spans="1:11" s="3" customFormat="1" ht="27" customHeight="1" x14ac:dyDescent="0.15">
      <c r="A138" s="25">
        <v>136</v>
      </c>
      <c r="B138" s="9" t="s">
        <v>96</v>
      </c>
      <c r="C138" s="9" t="s">
        <v>97</v>
      </c>
      <c r="D138" s="9" t="s">
        <v>98</v>
      </c>
      <c r="E138" s="6" t="s">
        <v>49</v>
      </c>
      <c r="F138" s="6" t="s">
        <v>83</v>
      </c>
      <c r="G138" s="10" t="s">
        <v>34</v>
      </c>
      <c r="H138" s="13">
        <v>3</v>
      </c>
      <c r="I138" s="16" t="s">
        <v>473</v>
      </c>
      <c r="J138" s="20"/>
      <c r="K138" s="21" t="str">
        <f>IF(Table13457[[#This Row],[单价]]*Table13457[[#This Row],[数量]]=0,"",Table13457[[#This Row],[单价]]*Table13457[[#This Row],[数量]])</f>
        <v/>
      </c>
    </row>
    <row r="139" spans="1:11" s="3" customFormat="1" ht="27" customHeight="1" x14ac:dyDescent="0.15">
      <c r="A139" s="24">
        <v>137</v>
      </c>
      <c r="B139" s="9" t="s">
        <v>84</v>
      </c>
      <c r="C139" s="27"/>
      <c r="D139" s="19"/>
      <c r="E139" s="6" t="s">
        <v>82</v>
      </c>
      <c r="F139" s="6" t="s">
        <v>83</v>
      </c>
      <c r="G139" s="10" t="s">
        <v>85</v>
      </c>
      <c r="H139" s="13">
        <v>7</v>
      </c>
      <c r="I139" s="16" t="str">
        <f>IF(AND(Table13457[[#This Row],[品牌/厂家]]="",Table13457[[#This Row],[规格/型号]]=""),"无偏离","正偏离")</f>
        <v>无偏离</v>
      </c>
      <c r="J139" s="20"/>
      <c r="K139" s="21" t="str">
        <f>IF(Table13457[[#This Row],[单价]]*Table13457[[#This Row],[数量]]=0,"",Table13457[[#This Row],[单价]]*Table13457[[#This Row],[数量]])</f>
        <v/>
      </c>
    </row>
    <row r="140" spans="1:11" s="3" customFormat="1" ht="27" customHeight="1" x14ac:dyDescent="0.15">
      <c r="A140" s="25">
        <v>138</v>
      </c>
      <c r="B140" s="9" t="s">
        <v>100</v>
      </c>
      <c r="C140" s="27"/>
      <c r="D140" s="9" t="s">
        <v>364</v>
      </c>
      <c r="E140" s="6" t="s">
        <v>35</v>
      </c>
      <c r="F140" s="6" t="s">
        <v>102</v>
      </c>
      <c r="G140" s="10" t="s">
        <v>40</v>
      </c>
      <c r="H140" s="13">
        <v>6</v>
      </c>
      <c r="I140" s="16" t="str">
        <f>IF(Table13457[[#This Row],[品牌/厂家]]="","无偏离","正偏离")</f>
        <v>无偏离</v>
      </c>
      <c r="J140" s="20"/>
      <c r="K140" s="21" t="str">
        <f>IF(Table13457[[#This Row],[单价]]*Table13457[[#This Row],[数量]]=0,"",Table13457[[#This Row],[单价]]*Table13457[[#This Row],[数量]])</f>
        <v/>
      </c>
    </row>
    <row r="141" spans="1:11" s="3" customFormat="1" ht="27" customHeight="1" x14ac:dyDescent="0.15">
      <c r="A141" s="24">
        <v>139</v>
      </c>
      <c r="B141" s="9" t="s">
        <v>103</v>
      </c>
      <c r="C141" s="19"/>
      <c r="D141" s="9" t="s">
        <v>313</v>
      </c>
      <c r="E141" s="6" t="s">
        <v>104</v>
      </c>
      <c r="F141" s="6" t="s">
        <v>102</v>
      </c>
      <c r="G141" s="10" t="s">
        <v>52</v>
      </c>
      <c r="H141" s="13">
        <v>5</v>
      </c>
      <c r="I141" s="16" t="str">
        <f>IF(Table13457[[#This Row],[品牌/厂家]]="","无偏离","正偏离")</f>
        <v>无偏离</v>
      </c>
      <c r="J141" s="20"/>
      <c r="K141" s="21" t="str">
        <f>IF(Table13457[[#This Row],[单价]]*Table13457[[#This Row],[数量]]=0,"",Table13457[[#This Row],[单价]]*Table13457[[#This Row],[数量]])</f>
        <v/>
      </c>
    </row>
    <row r="142" spans="1:11" s="3" customFormat="1" ht="27" customHeight="1" x14ac:dyDescent="0.15">
      <c r="A142" s="25">
        <v>140</v>
      </c>
      <c r="B142" s="9" t="s">
        <v>105</v>
      </c>
      <c r="C142" s="19"/>
      <c r="D142" s="9" t="s">
        <v>106</v>
      </c>
      <c r="E142" s="6" t="s">
        <v>108</v>
      </c>
      <c r="F142" s="6" t="s">
        <v>102</v>
      </c>
      <c r="G142" s="10" t="s">
        <v>107</v>
      </c>
      <c r="H142" s="13">
        <v>10</v>
      </c>
      <c r="I142" s="16" t="str">
        <f>IF(Table13457[[#This Row],[品牌/厂家]]="","无偏离","正偏离")</f>
        <v>无偏离</v>
      </c>
      <c r="J142" s="20"/>
      <c r="K142" s="21" t="str">
        <f>IF(Table13457[[#This Row],[单价]]*Table13457[[#This Row],[数量]]=0,"",Table13457[[#This Row],[单价]]*Table13457[[#This Row],[数量]])</f>
        <v/>
      </c>
    </row>
    <row r="143" spans="1:11" s="3" customFormat="1" ht="27" customHeight="1" x14ac:dyDescent="0.15">
      <c r="A143" s="24">
        <v>141</v>
      </c>
      <c r="B143" s="9" t="s">
        <v>109</v>
      </c>
      <c r="C143" s="9" t="s">
        <v>110</v>
      </c>
      <c r="D143" s="9" t="s">
        <v>111</v>
      </c>
      <c r="E143" s="6" t="s">
        <v>112</v>
      </c>
      <c r="F143" s="6" t="s">
        <v>102</v>
      </c>
      <c r="G143" s="10" t="s">
        <v>34</v>
      </c>
      <c r="H143" s="13">
        <v>1</v>
      </c>
      <c r="I143" s="16" t="s">
        <v>473</v>
      </c>
      <c r="J143" s="20"/>
      <c r="K143" s="21" t="str">
        <f>IF(Table13457[[#This Row],[单价]]*Table13457[[#This Row],[数量]]=0,"",Table13457[[#This Row],[单价]]*Table13457[[#This Row],[数量]])</f>
        <v/>
      </c>
    </row>
    <row r="144" spans="1:11" s="3" customFormat="1" ht="27" customHeight="1" x14ac:dyDescent="0.15">
      <c r="A144" s="25">
        <v>142</v>
      </c>
      <c r="B144" s="9" t="s">
        <v>193</v>
      </c>
      <c r="C144" s="19"/>
      <c r="D144" s="9" t="s">
        <v>46</v>
      </c>
      <c r="E144" s="6" t="s">
        <v>41</v>
      </c>
      <c r="F144" s="6" t="s">
        <v>102</v>
      </c>
      <c r="G144" s="10" t="s">
        <v>48</v>
      </c>
      <c r="H144" s="13">
        <v>30</v>
      </c>
      <c r="I144" s="16" t="str">
        <f>IF(Table13457[[#This Row],[品牌/厂家]]="","无偏离","正偏离")</f>
        <v>无偏离</v>
      </c>
      <c r="J144" s="20"/>
      <c r="K144" s="21" t="str">
        <f>IF(Table13457[[#This Row],[单价]]*Table13457[[#This Row],[数量]]=0,"",Table13457[[#This Row],[单价]]*Table13457[[#This Row],[数量]])</f>
        <v/>
      </c>
    </row>
    <row r="145" spans="1:11" s="3" customFormat="1" ht="27" customHeight="1" x14ac:dyDescent="0.15">
      <c r="A145" s="24">
        <v>143</v>
      </c>
      <c r="B145" s="9" t="s">
        <v>223</v>
      </c>
      <c r="C145" s="27"/>
      <c r="D145" s="9" t="s">
        <v>47</v>
      </c>
      <c r="E145" s="6" t="s">
        <v>41</v>
      </c>
      <c r="F145" s="6" t="s">
        <v>191</v>
      </c>
      <c r="G145" s="10" t="s">
        <v>48</v>
      </c>
      <c r="H145" s="13">
        <v>100</v>
      </c>
      <c r="I145" s="16" t="str">
        <f>IF(Table13457[[#This Row],[品牌/厂家]]="","无偏离","正偏离")</f>
        <v>无偏离</v>
      </c>
      <c r="J145" s="20"/>
      <c r="K145" s="21" t="str">
        <f>IF(Table13457[[#This Row],[单价]]*Table13457[[#This Row],[数量]]=0,"",Table13457[[#This Row],[单价]]*Table13457[[#This Row],[数量]])</f>
        <v/>
      </c>
    </row>
    <row r="146" spans="1:11" s="3" customFormat="1" ht="27" customHeight="1" x14ac:dyDescent="0.15">
      <c r="A146" s="25">
        <v>144</v>
      </c>
      <c r="B146" s="9" t="s">
        <v>215</v>
      </c>
      <c r="C146" s="9" t="s">
        <v>216</v>
      </c>
      <c r="D146" s="9" t="s">
        <v>217</v>
      </c>
      <c r="E146" s="6" t="s">
        <v>480</v>
      </c>
      <c r="F146" s="6" t="s">
        <v>191</v>
      </c>
      <c r="G146" s="10" t="s">
        <v>34</v>
      </c>
      <c r="H146" s="13">
        <v>4</v>
      </c>
      <c r="I146" s="16" t="s">
        <v>473</v>
      </c>
      <c r="J146" s="20"/>
      <c r="K146" s="21" t="str">
        <f>IF(Table13457[[#This Row],[单价]]*Table13457[[#This Row],[数量]]=0,"",Table13457[[#This Row],[单价]]*Table13457[[#This Row],[数量]])</f>
        <v/>
      </c>
    </row>
    <row r="147" spans="1:11" s="3" customFormat="1" ht="27" customHeight="1" x14ac:dyDescent="0.15">
      <c r="A147" s="24">
        <v>145</v>
      </c>
      <c r="B147" s="9" t="s">
        <v>192</v>
      </c>
      <c r="C147" s="19"/>
      <c r="D147" s="9" t="s">
        <v>39</v>
      </c>
      <c r="E147" s="6" t="s">
        <v>479</v>
      </c>
      <c r="F147" s="6" t="s">
        <v>191</v>
      </c>
      <c r="G147" s="10" t="s">
        <v>40</v>
      </c>
      <c r="H147" s="13">
        <v>1000</v>
      </c>
      <c r="I147" s="16" t="str">
        <f>IF(Table13457[[#This Row],[品牌/厂家]]="","无偏离","正偏离")</f>
        <v>无偏离</v>
      </c>
      <c r="J147" s="20"/>
      <c r="K147" s="21" t="str">
        <f>IF(Table13457[[#This Row],[单价]]*Table13457[[#This Row],[数量]]=0,"",Table13457[[#This Row],[单价]]*Table13457[[#This Row],[数量]])</f>
        <v/>
      </c>
    </row>
    <row r="148" spans="1:11" s="3" customFormat="1" ht="27" customHeight="1" x14ac:dyDescent="0.15">
      <c r="A148" s="25">
        <v>146</v>
      </c>
      <c r="B148" s="9" t="s">
        <v>211</v>
      </c>
      <c r="C148" s="19"/>
      <c r="D148" s="9" t="s">
        <v>42</v>
      </c>
      <c r="E148" s="6" t="s">
        <v>212</v>
      </c>
      <c r="F148" s="6" t="s">
        <v>191</v>
      </c>
      <c r="G148" s="10" t="s">
        <v>40</v>
      </c>
      <c r="H148" s="13">
        <v>300</v>
      </c>
      <c r="I148" s="16" t="str">
        <f>IF(Table13457[[#This Row],[品牌/厂家]]="","无偏离","正偏离")</f>
        <v>无偏离</v>
      </c>
      <c r="J148" s="20"/>
      <c r="K148" s="21" t="str">
        <f>IF(Table13457[[#This Row],[单价]]*Table13457[[#This Row],[数量]]=0,"",Table13457[[#This Row],[单价]]*Table13457[[#This Row],[数量]])</f>
        <v/>
      </c>
    </row>
    <row r="149" spans="1:11" s="3" customFormat="1" ht="27" customHeight="1" x14ac:dyDescent="0.15">
      <c r="A149" s="24">
        <v>147</v>
      </c>
      <c r="B149" s="9" t="s">
        <v>211</v>
      </c>
      <c r="C149" s="19"/>
      <c r="D149" s="9" t="s">
        <v>213</v>
      </c>
      <c r="E149" s="6" t="s">
        <v>212</v>
      </c>
      <c r="F149" s="6" t="s">
        <v>191</v>
      </c>
      <c r="G149" s="10" t="s">
        <v>40</v>
      </c>
      <c r="H149" s="13">
        <v>300</v>
      </c>
      <c r="I149" s="16" t="str">
        <f>IF(Table13457[[#This Row],[品牌/厂家]]="","无偏离","正偏离")</f>
        <v>无偏离</v>
      </c>
      <c r="J149" s="20"/>
      <c r="K149" s="21" t="str">
        <f>IF(Table13457[[#This Row],[单价]]*Table13457[[#This Row],[数量]]=0,"",Table13457[[#This Row],[单价]]*Table13457[[#This Row],[数量]])</f>
        <v/>
      </c>
    </row>
    <row r="150" spans="1:11" s="3" customFormat="1" ht="27" customHeight="1" x14ac:dyDescent="0.15">
      <c r="A150" s="25">
        <v>148</v>
      </c>
      <c r="B150" s="9" t="s">
        <v>202</v>
      </c>
      <c r="C150" s="9" t="s">
        <v>203</v>
      </c>
      <c r="D150" s="9" t="s">
        <v>204</v>
      </c>
      <c r="E150" s="6" t="s">
        <v>206</v>
      </c>
      <c r="F150" s="6" t="s">
        <v>191</v>
      </c>
      <c r="G150" s="10" t="s">
        <v>205</v>
      </c>
      <c r="H150" s="13">
        <v>4</v>
      </c>
      <c r="I150" s="16" t="s">
        <v>473</v>
      </c>
      <c r="J150" s="20"/>
      <c r="K150" s="21" t="str">
        <f>IF(Table13457[[#This Row],[单价]]*Table13457[[#This Row],[数量]]=0,"",Table13457[[#This Row],[单价]]*Table13457[[#This Row],[数量]])</f>
        <v/>
      </c>
    </row>
    <row r="151" spans="1:11" s="3" customFormat="1" ht="27" customHeight="1" x14ac:dyDescent="0.15">
      <c r="A151" s="24">
        <v>149</v>
      </c>
      <c r="B151" s="9" t="s">
        <v>199</v>
      </c>
      <c r="C151" s="19"/>
      <c r="D151" s="11" t="s">
        <v>365</v>
      </c>
      <c r="E151" s="6" t="s">
        <v>366</v>
      </c>
      <c r="F151" s="6" t="s">
        <v>191</v>
      </c>
      <c r="G151" s="10" t="s">
        <v>52</v>
      </c>
      <c r="H151" s="13">
        <v>3</v>
      </c>
      <c r="I151" s="16" t="str">
        <f>IF(Table13457[[#This Row],[品牌/厂家]]="","无偏离","正偏离")</f>
        <v>无偏离</v>
      </c>
      <c r="J151" s="20"/>
      <c r="K151" s="21" t="str">
        <f>IF(Table13457[[#This Row],[单价]]*Table13457[[#This Row],[数量]]=0,"",Table13457[[#This Row],[单价]]*Table13457[[#This Row],[数量]])</f>
        <v/>
      </c>
    </row>
    <row r="152" spans="1:11" s="3" customFormat="1" ht="37.5" customHeight="1" x14ac:dyDescent="0.15">
      <c r="A152" s="25">
        <v>150</v>
      </c>
      <c r="B152" s="9" t="s">
        <v>214</v>
      </c>
      <c r="C152" s="19"/>
      <c r="D152" s="11" t="s">
        <v>367</v>
      </c>
      <c r="E152" s="6" t="s">
        <v>366</v>
      </c>
      <c r="F152" s="6" t="s">
        <v>191</v>
      </c>
      <c r="G152" s="10" t="s">
        <v>52</v>
      </c>
      <c r="H152" s="13">
        <v>3</v>
      </c>
      <c r="I152" s="16" t="str">
        <f>IF(Table13457[[#This Row],[品牌/厂家]]="","无偏离","正偏离")</f>
        <v>无偏离</v>
      </c>
      <c r="J152" s="20"/>
      <c r="K152" s="21" t="str">
        <f>IF(Table13457[[#This Row],[单价]]*Table13457[[#This Row],[数量]]=0,"",Table13457[[#This Row],[单价]]*Table13457[[#This Row],[数量]])</f>
        <v/>
      </c>
    </row>
    <row r="153" spans="1:11" s="3" customFormat="1" ht="27" customHeight="1" x14ac:dyDescent="0.15">
      <c r="A153" s="24">
        <v>151</v>
      </c>
      <c r="B153" s="9" t="s">
        <v>188</v>
      </c>
      <c r="C153" s="9" t="s">
        <v>189</v>
      </c>
      <c r="D153" s="9" t="s">
        <v>368</v>
      </c>
      <c r="E153" s="6" t="s">
        <v>190</v>
      </c>
      <c r="F153" s="6" t="s">
        <v>191</v>
      </c>
      <c r="G153" s="10" t="s">
        <v>95</v>
      </c>
      <c r="H153" s="13">
        <v>2</v>
      </c>
      <c r="I153" s="16" t="s">
        <v>473</v>
      </c>
      <c r="J153" s="20"/>
      <c r="K153" s="21" t="str">
        <f>IF(Table13457[[#This Row],[单价]]*Table13457[[#This Row],[数量]]=0,"",Table13457[[#This Row],[单价]]*Table13457[[#This Row],[数量]])</f>
        <v/>
      </c>
    </row>
    <row r="154" spans="1:11" s="3" customFormat="1" ht="27" customHeight="1" x14ac:dyDescent="0.15">
      <c r="A154" s="25">
        <v>152</v>
      </c>
      <c r="B154" s="9" t="s">
        <v>194</v>
      </c>
      <c r="C154" s="19"/>
      <c r="D154" s="9" t="s">
        <v>195</v>
      </c>
      <c r="E154" s="6" t="s">
        <v>196</v>
      </c>
      <c r="F154" s="6" t="s">
        <v>191</v>
      </c>
      <c r="G154" s="10" t="s">
        <v>52</v>
      </c>
      <c r="H154" s="13">
        <v>3</v>
      </c>
      <c r="I154" s="16" t="str">
        <f>IF(Table13457[[#This Row],[品牌/厂家]]="","无偏离","正偏离")</f>
        <v>无偏离</v>
      </c>
      <c r="J154" s="20"/>
      <c r="K154" s="21" t="str">
        <f>IF(Table13457[[#This Row],[单价]]*Table13457[[#This Row],[数量]]=0,"",Table13457[[#This Row],[单价]]*Table13457[[#This Row],[数量]])</f>
        <v/>
      </c>
    </row>
    <row r="155" spans="1:11" s="3" customFormat="1" ht="27" customHeight="1" x14ac:dyDescent="0.15">
      <c r="A155" s="24">
        <v>153</v>
      </c>
      <c r="B155" s="9" t="s">
        <v>197</v>
      </c>
      <c r="C155" s="19"/>
      <c r="D155" s="9" t="s">
        <v>312</v>
      </c>
      <c r="E155" s="6" t="s">
        <v>198</v>
      </c>
      <c r="F155" s="6" t="s">
        <v>191</v>
      </c>
      <c r="G155" s="10" t="s">
        <v>52</v>
      </c>
      <c r="H155" s="13">
        <v>10</v>
      </c>
      <c r="I155" s="16" t="str">
        <f>IF(Table13457[[#This Row],[品牌/厂家]]="","无偏离","正偏离")</f>
        <v>无偏离</v>
      </c>
      <c r="J155" s="20"/>
      <c r="K155" s="21" t="str">
        <f>IF(Table13457[[#This Row],[单价]]*Table13457[[#This Row],[数量]]=0,"",Table13457[[#This Row],[单价]]*Table13457[[#This Row],[数量]])</f>
        <v/>
      </c>
    </row>
    <row r="156" spans="1:11" s="3" customFormat="1" ht="27" customHeight="1" x14ac:dyDescent="0.15">
      <c r="A156" s="25">
        <v>154</v>
      </c>
      <c r="B156" s="9" t="s">
        <v>207</v>
      </c>
      <c r="C156" s="9" t="s">
        <v>208</v>
      </c>
      <c r="D156" s="9" t="s">
        <v>209</v>
      </c>
      <c r="E156" s="6" t="s">
        <v>210</v>
      </c>
      <c r="F156" s="6" t="s">
        <v>191</v>
      </c>
      <c r="G156" s="10" t="s">
        <v>34</v>
      </c>
      <c r="H156" s="13">
        <v>20</v>
      </c>
      <c r="I156" s="16" t="s">
        <v>473</v>
      </c>
      <c r="J156" s="20"/>
      <c r="K156" s="21" t="str">
        <f>IF(Table13457[[#This Row],[单价]]*Table13457[[#This Row],[数量]]=0,"",Table13457[[#This Row],[单价]]*Table13457[[#This Row],[数量]])</f>
        <v/>
      </c>
    </row>
    <row r="157" spans="1:11" s="3" customFormat="1" ht="27" customHeight="1" x14ac:dyDescent="0.15">
      <c r="A157" s="24">
        <v>155</v>
      </c>
      <c r="B157" s="9" t="s">
        <v>218</v>
      </c>
      <c r="C157" s="9" t="s">
        <v>219</v>
      </c>
      <c r="D157" s="9" t="s">
        <v>220</v>
      </c>
      <c r="E157" s="6" t="s">
        <v>357</v>
      </c>
      <c r="F157" s="6" t="s">
        <v>191</v>
      </c>
      <c r="G157" s="10" t="s">
        <v>26</v>
      </c>
      <c r="H157" s="13">
        <v>1</v>
      </c>
      <c r="I157" s="16" t="s">
        <v>473</v>
      </c>
      <c r="J157" s="20"/>
      <c r="K157" s="21" t="str">
        <f>IF(Table13457[[#This Row],[单价]]*Table13457[[#This Row],[数量]]=0,"",Table13457[[#This Row],[单价]]*Table13457[[#This Row],[数量]])</f>
        <v/>
      </c>
    </row>
    <row r="158" spans="1:11" s="3" customFormat="1" ht="27" customHeight="1" x14ac:dyDescent="0.15">
      <c r="A158" s="25">
        <v>156</v>
      </c>
      <c r="B158" s="9" t="s">
        <v>218</v>
      </c>
      <c r="C158" s="9" t="s">
        <v>221</v>
      </c>
      <c r="D158" s="9" t="s">
        <v>222</v>
      </c>
      <c r="E158" s="6" t="s">
        <v>357</v>
      </c>
      <c r="F158" s="6" t="s">
        <v>191</v>
      </c>
      <c r="G158" s="10" t="s">
        <v>26</v>
      </c>
      <c r="H158" s="13">
        <v>1</v>
      </c>
      <c r="I158" s="16" t="s">
        <v>473</v>
      </c>
      <c r="J158" s="20"/>
      <c r="K158" s="21" t="str">
        <f>IF(Table13457[[#This Row],[单价]]*Table13457[[#This Row],[数量]]=0,"",Table13457[[#This Row],[单价]]*Table13457[[#This Row],[数量]])</f>
        <v/>
      </c>
    </row>
    <row r="159" spans="1:11" s="3" customFormat="1" ht="27" customHeight="1" x14ac:dyDescent="0.15">
      <c r="A159" s="24">
        <v>157</v>
      </c>
      <c r="B159" s="9" t="s">
        <v>200</v>
      </c>
      <c r="C159" s="9" t="s">
        <v>97</v>
      </c>
      <c r="D159" s="9" t="s">
        <v>201</v>
      </c>
      <c r="E159" s="6" t="s">
        <v>99</v>
      </c>
      <c r="F159" s="6" t="s">
        <v>191</v>
      </c>
      <c r="G159" s="10" t="s">
        <v>52</v>
      </c>
      <c r="H159" s="13">
        <v>1</v>
      </c>
      <c r="I159" s="16" t="s">
        <v>473</v>
      </c>
      <c r="J159" s="20"/>
      <c r="K159" s="21" t="str">
        <f>IF(Table13457[[#This Row],[单价]]*Table13457[[#This Row],[数量]]=0,"",Table13457[[#This Row],[单价]]*Table13457[[#This Row],[数量]])</f>
        <v/>
      </c>
    </row>
    <row r="160" spans="1:11" s="3" customFormat="1" ht="27" customHeight="1" x14ac:dyDescent="0.15">
      <c r="A160" s="25">
        <v>158</v>
      </c>
      <c r="B160" s="9" t="s">
        <v>228</v>
      </c>
      <c r="C160" s="9" t="s">
        <v>229</v>
      </c>
      <c r="D160" s="9" t="s">
        <v>230</v>
      </c>
      <c r="E160" s="6" t="s">
        <v>99</v>
      </c>
      <c r="F160" s="6" t="s">
        <v>227</v>
      </c>
      <c r="G160" s="10" t="s">
        <v>48</v>
      </c>
      <c r="H160" s="13">
        <v>1</v>
      </c>
      <c r="I160" s="16" t="s">
        <v>473</v>
      </c>
      <c r="J160" s="20"/>
      <c r="K160" s="21" t="str">
        <f>IF(Table13457[[#This Row],[单价]]*Table13457[[#This Row],[数量]]=0,"",Table13457[[#This Row],[单价]]*Table13457[[#This Row],[数量]])</f>
        <v/>
      </c>
    </row>
    <row r="161" spans="1:11" s="3" customFormat="1" ht="27" customHeight="1" x14ac:dyDescent="0.15">
      <c r="A161" s="24">
        <v>159</v>
      </c>
      <c r="B161" s="9" t="s">
        <v>228</v>
      </c>
      <c r="C161" s="9" t="s">
        <v>225</v>
      </c>
      <c r="D161" s="9" t="s">
        <v>233</v>
      </c>
      <c r="E161" s="6" t="s">
        <v>99</v>
      </c>
      <c r="F161" s="6" t="s">
        <v>227</v>
      </c>
      <c r="G161" s="10" t="s">
        <v>48</v>
      </c>
      <c r="H161" s="13">
        <v>1</v>
      </c>
      <c r="I161" s="16" t="s">
        <v>473</v>
      </c>
      <c r="J161" s="20"/>
      <c r="K161" s="21" t="str">
        <f>IF(Table13457[[#This Row],[单价]]*Table13457[[#This Row],[数量]]=0,"",Table13457[[#This Row],[单价]]*Table13457[[#This Row],[数量]])</f>
        <v/>
      </c>
    </row>
    <row r="162" spans="1:11" s="3" customFormat="1" ht="27" customHeight="1" x14ac:dyDescent="0.15">
      <c r="A162" s="25">
        <v>160</v>
      </c>
      <c r="B162" s="9" t="s">
        <v>228</v>
      </c>
      <c r="C162" s="9" t="s">
        <v>225</v>
      </c>
      <c r="D162" s="9" t="s">
        <v>231</v>
      </c>
      <c r="E162" s="6" t="s">
        <v>99</v>
      </c>
      <c r="F162" s="6" t="s">
        <v>227</v>
      </c>
      <c r="G162" s="10" t="s">
        <v>48</v>
      </c>
      <c r="H162" s="13">
        <v>2</v>
      </c>
      <c r="I162" s="16" t="s">
        <v>473</v>
      </c>
      <c r="J162" s="20"/>
      <c r="K162" s="21" t="str">
        <f>IF(Table13457[[#This Row],[单价]]*Table13457[[#This Row],[数量]]=0,"",Table13457[[#This Row],[单价]]*Table13457[[#This Row],[数量]])</f>
        <v/>
      </c>
    </row>
    <row r="163" spans="1:11" s="3" customFormat="1" ht="27" customHeight="1" x14ac:dyDescent="0.15">
      <c r="A163" s="24">
        <v>161</v>
      </c>
      <c r="B163" s="9" t="s">
        <v>228</v>
      </c>
      <c r="C163" s="9" t="s">
        <v>225</v>
      </c>
      <c r="D163" s="9" t="s">
        <v>232</v>
      </c>
      <c r="E163" s="6" t="s">
        <v>99</v>
      </c>
      <c r="F163" s="6" t="s">
        <v>227</v>
      </c>
      <c r="G163" s="10" t="s">
        <v>48</v>
      </c>
      <c r="H163" s="13">
        <v>1</v>
      </c>
      <c r="I163" s="16" t="s">
        <v>473</v>
      </c>
      <c r="J163" s="20"/>
      <c r="K163" s="21" t="str">
        <f>IF(Table13457[[#This Row],[单价]]*Table13457[[#This Row],[数量]]=0,"",Table13457[[#This Row],[单价]]*Table13457[[#This Row],[数量]])</f>
        <v/>
      </c>
    </row>
    <row r="164" spans="1:11" s="3" customFormat="1" ht="27" customHeight="1" x14ac:dyDescent="0.15">
      <c r="A164" s="25">
        <v>162</v>
      </c>
      <c r="B164" s="9" t="s">
        <v>224</v>
      </c>
      <c r="C164" s="9" t="s">
        <v>225</v>
      </c>
      <c r="D164" s="9" t="s">
        <v>226</v>
      </c>
      <c r="E164" s="6" t="s">
        <v>99</v>
      </c>
      <c r="F164" s="6" t="s">
        <v>227</v>
      </c>
      <c r="G164" s="10" t="s">
        <v>48</v>
      </c>
      <c r="H164" s="13">
        <v>1</v>
      </c>
      <c r="I164" s="16" t="s">
        <v>473</v>
      </c>
      <c r="J164" s="20"/>
      <c r="K164" s="21" t="str">
        <f>IF(Table13457[[#This Row],[单价]]*Table13457[[#This Row],[数量]]=0,"",Table13457[[#This Row],[单价]]*Table13457[[#This Row],[数量]])</f>
        <v/>
      </c>
    </row>
    <row r="165" spans="1:11" s="3" customFormat="1" ht="27" customHeight="1" x14ac:dyDescent="0.15">
      <c r="A165" s="24">
        <v>163</v>
      </c>
      <c r="B165" s="9" t="s">
        <v>113</v>
      </c>
      <c r="C165" s="9" t="s">
        <v>114</v>
      </c>
      <c r="D165" s="9" t="s">
        <v>115</v>
      </c>
      <c r="E165" s="6" t="s">
        <v>116</v>
      </c>
      <c r="F165" s="6" t="s">
        <v>117</v>
      </c>
      <c r="G165" s="10" t="s">
        <v>48</v>
      </c>
      <c r="H165" s="13">
        <v>5</v>
      </c>
      <c r="I165" s="16" t="s">
        <v>473</v>
      </c>
      <c r="J165" s="20"/>
      <c r="K165" s="21" t="str">
        <f>IF(Table13457[[#This Row],[单价]]*Table13457[[#This Row],[数量]]=0,"",Table13457[[#This Row],[单价]]*Table13457[[#This Row],[数量]])</f>
        <v/>
      </c>
    </row>
    <row r="166" spans="1:11" s="3" customFormat="1" ht="27" customHeight="1" x14ac:dyDescent="0.15">
      <c r="A166" s="25">
        <v>164</v>
      </c>
      <c r="B166" s="9" t="s">
        <v>118</v>
      </c>
      <c r="C166" s="9" t="s">
        <v>119</v>
      </c>
      <c r="D166" s="9" t="s">
        <v>120</v>
      </c>
      <c r="E166" s="6" t="s">
        <v>116</v>
      </c>
      <c r="F166" s="6" t="s">
        <v>117</v>
      </c>
      <c r="G166" s="10" t="s">
        <v>40</v>
      </c>
      <c r="H166" s="13">
        <v>5</v>
      </c>
      <c r="I166" s="16" t="s">
        <v>473</v>
      </c>
      <c r="J166" s="20"/>
      <c r="K166" s="21" t="str">
        <f>IF(Table13457[[#This Row],[单价]]*Table13457[[#This Row],[数量]]=0,"",Table13457[[#This Row],[单价]]*Table13457[[#This Row],[数量]])</f>
        <v/>
      </c>
    </row>
    <row r="167" spans="1:11" s="3" customFormat="1" ht="27" customHeight="1" x14ac:dyDescent="0.15">
      <c r="A167" s="24">
        <v>165</v>
      </c>
      <c r="B167" s="9" t="s">
        <v>121</v>
      </c>
      <c r="C167" s="9" t="s">
        <v>122</v>
      </c>
      <c r="D167" s="9" t="s">
        <v>123</v>
      </c>
      <c r="E167" s="6" t="s">
        <v>99</v>
      </c>
      <c r="F167" s="6" t="s">
        <v>124</v>
      </c>
      <c r="G167" s="10" t="s">
        <v>26</v>
      </c>
      <c r="H167" s="13">
        <v>20</v>
      </c>
      <c r="I167" s="16" t="s">
        <v>473</v>
      </c>
      <c r="J167" s="20"/>
      <c r="K167" s="21" t="str">
        <f>IF(Table13457[[#This Row],[单价]]*Table13457[[#This Row],[数量]]=0,"",Table13457[[#This Row],[单价]]*Table13457[[#This Row],[数量]])</f>
        <v/>
      </c>
    </row>
    <row r="168" spans="1:11" s="3" customFormat="1" ht="27" customHeight="1" x14ac:dyDescent="0.15">
      <c r="A168" s="25">
        <v>166</v>
      </c>
      <c r="B168" s="9" t="s">
        <v>125</v>
      </c>
      <c r="C168" s="9" t="s">
        <v>126</v>
      </c>
      <c r="D168" s="9" t="s">
        <v>127</v>
      </c>
      <c r="E168" s="6" t="s">
        <v>16</v>
      </c>
      <c r="F168" s="6" t="s">
        <v>124</v>
      </c>
      <c r="G168" s="10" t="s">
        <v>26</v>
      </c>
      <c r="H168" s="13">
        <v>2</v>
      </c>
      <c r="I168" s="16" t="s">
        <v>473</v>
      </c>
      <c r="J168" s="20"/>
      <c r="K168" s="21" t="str">
        <f>IF(Table13457[[#This Row],[单价]]*Table13457[[#This Row],[数量]]=0,"",Table13457[[#This Row],[单价]]*Table13457[[#This Row],[数量]])</f>
        <v/>
      </c>
    </row>
    <row r="169" spans="1:11" s="3" customFormat="1" ht="27" customHeight="1" x14ac:dyDescent="0.15">
      <c r="A169" s="24">
        <v>167</v>
      </c>
      <c r="B169" s="9" t="s">
        <v>128</v>
      </c>
      <c r="C169" s="9" t="s">
        <v>126</v>
      </c>
      <c r="D169" s="9" t="s">
        <v>129</v>
      </c>
      <c r="E169" s="6" t="s">
        <v>17</v>
      </c>
      <c r="F169" s="6" t="s">
        <v>124</v>
      </c>
      <c r="G169" s="10" t="s">
        <v>26</v>
      </c>
      <c r="H169" s="13">
        <v>3</v>
      </c>
      <c r="I169" s="16" t="s">
        <v>473</v>
      </c>
      <c r="J169" s="20"/>
      <c r="K169" s="21" t="str">
        <f>IF(Table13457[[#This Row],[单价]]*Table13457[[#This Row],[数量]]=0,"",Table13457[[#This Row],[单价]]*Table13457[[#This Row],[数量]])</f>
        <v/>
      </c>
    </row>
    <row r="170" spans="1:11" s="3" customFormat="1" ht="27" customHeight="1" x14ac:dyDescent="0.15">
      <c r="A170" s="25">
        <v>168</v>
      </c>
      <c r="B170" s="9" t="s">
        <v>159</v>
      </c>
      <c r="C170" s="9" t="s">
        <v>126</v>
      </c>
      <c r="D170" s="9" t="s">
        <v>127</v>
      </c>
      <c r="E170" s="6" t="s">
        <v>160</v>
      </c>
      <c r="F170" s="6" t="s">
        <v>124</v>
      </c>
      <c r="G170" s="10" t="s">
        <v>26</v>
      </c>
      <c r="H170" s="13">
        <v>1</v>
      </c>
      <c r="I170" s="16" t="s">
        <v>473</v>
      </c>
      <c r="J170" s="20"/>
      <c r="K170" s="21" t="str">
        <f>IF(Table13457[[#This Row],[单价]]*Table13457[[#This Row],[数量]]=0,"",Table13457[[#This Row],[单价]]*Table13457[[#This Row],[数量]])</f>
        <v/>
      </c>
    </row>
    <row r="171" spans="1:11" s="3" customFormat="1" ht="27" customHeight="1" x14ac:dyDescent="0.15">
      <c r="A171" s="24">
        <v>169</v>
      </c>
      <c r="B171" s="9" t="s">
        <v>161</v>
      </c>
      <c r="C171" s="9" t="s">
        <v>126</v>
      </c>
      <c r="D171" s="9" t="s">
        <v>162</v>
      </c>
      <c r="E171" s="6" t="s">
        <v>160</v>
      </c>
      <c r="F171" s="6" t="s">
        <v>124</v>
      </c>
      <c r="G171" s="10" t="s">
        <v>26</v>
      </c>
      <c r="H171" s="13">
        <v>3</v>
      </c>
      <c r="I171" s="16" t="s">
        <v>473</v>
      </c>
      <c r="J171" s="20"/>
      <c r="K171" s="21" t="str">
        <f>IF(Table13457[[#This Row],[单价]]*Table13457[[#This Row],[数量]]=0,"",Table13457[[#This Row],[单价]]*Table13457[[#This Row],[数量]])</f>
        <v/>
      </c>
    </row>
    <row r="172" spans="1:11" s="3" customFormat="1" ht="27" customHeight="1" x14ac:dyDescent="0.15">
      <c r="A172" s="25">
        <v>170</v>
      </c>
      <c r="B172" s="9" t="s">
        <v>130</v>
      </c>
      <c r="C172" s="9" t="s">
        <v>126</v>
      </c>
      <c r="D172" s="9" t="s">
        <v>131</v>
      </c>
      <c r="E172" s="6" t="s">
        <v>154</v>
      </c>
      <c r="F172" s="6" t="s">
        <v>124</v>
      </c>
      <c r="G172" s="10" t="s">
        <v>26</v>
      </c>
      <c r="H172" s="13">
        <v>24</v>
      </c>
      <c r="I172" s="16" t="s">
        <v>473</v>
      </c>
      <c r="J172" s="20"/>
      <c r="K172" s="21" t="str">
        <f>IF(Table13457[[#This Row],[单价]]*Table13457[[#This Row],[数量]]=0,"",Table13457[[#This Row],[单价]]*Table13457[[#This Row],[数量]])</f>
        <v/>
      </c>
    </row>
    <row r="173" spans="1:11" s="3" customFormat="1" ht="27" customHeight="1" x14ac:dyDescent="0.15">
      <c r="A173" s="24">
        <v>171</v>
      </c>
      <c r="B173" s="9" t="s">
        <v>152</v>
      </c>
      <c r="C173" s="9" t="s">
        <v>126</v>
      </c>
      <c r="D173" s="9" t="s">
        <v>153</v>
      </c>
      <c r="E173" s="6" t="s">
        <v>154</v>
      </c>
      <c r="F173" s="6" t="s">
        <v>124</v>
      </c>
      <c r="G173" s="10" t="s">
        <v>26</v>
      </c>
      <c r="H173" s="13">
        <v>1</v>
      </c>
      <c r="I173" s="16" t="s">
        <v>473</v>
      </c>
      <c r="J173" s="20"/>
      <c r="K173" s="21" t="str">
        <f>IF(Table13457[[#This Row],[单价]]*Table13457[[#This Row],[数量]]=0,"",Table13457[[#This Row],[单价]]*Table13457[[#This Row],[数量]])</f>
        <v/>
      </c>
    </row>
    <row r="174" spans="1:11" s="3" customFormat="1" ht="27" customHeight="1" x14ac:dyDescent="0.15">
      <c r="A174" s="25">
        <v>172</v>
      </c>
      <c r="B174" s="9" t="s">
        <v>167</v>
      </c>
      <c r="C174" s="9" t="s">
        <v>126</v>
      </c>
      <c r="D174" s="9" t="s">
        <v>127</v>
      </c>
      <c r="E174" s="6" t="s">
        <v>483</v>
      </c>
      <c r="F174" s="6" t="s">
        <v>124</v>
      </c>
      <c r="G174" s="10" t="s">
        <v>26</v>
      </c>
      <c r="H174" s="13">
        <v>1</v>
      </c>
      <c r="I174" s="16" t="s">
        <v>473</v>
      </c>
      <c r="J174" s="20"/>
      <c r="K174" s="21" t="str">
        <f>IF(Table13457[[#This Row],[单价]]*Table13457[[#This Row],[数量]]=0,"",Table13457[[#This Row],[单价]]*Table13457[[#This Row],[数量]])</f>
        <v/>
      </c>
    </row>
    <row r="175" spans="1:11" s="3" customFormat="1" ht="35.25" customHeight="1" x14ac:dyDescent="0.15">
      <c r="A175" s="24">
        <v>173</v>
      </c>
      <c r="B175" s="9" t="s">
        <v>464</v>
      </c>
      <c r="C175" s="9" t="s">
        <v>132</v>
      </c>
      <c r="D175" s="9" t="s">
        <v>133</v>
      </c>
      <c r="E175" s="6" t="s">
        <v>134</v>
      </c>
      <c r="F175" s="6" t="s">
        <v>124</v>
      </c>
      <c r="G175" s="10" t="s">
        <v>26</v>
      </c>
      <c r="H175" s="13">
        <v>8</v>
      </c>
      <c r="I175" s="16" t="s">
        <v>473</v>
      </c>
      <c r="J175" s="20"/>
      <c r="K175" s="21" t="str">
        <f>IF(Table13457[[#This Row],[单价]]*Table13457[[#This Row],[数量]]=0,"",Table13457[[#This Row],[单价]]*Table13457[[#This Row],[数量]])</f>
        <v/>
      </c>
    </row>
    <row r="176" spans="1:11" s="3" customFormat="1" ht="35.25" customHeight="1" x14ac:dyDescent="0.15">
      <c r="A176" s="25">
        <v>174</v>
      </c>
      <c r="B176" s="9" t="s">
        <v>135</v>
      </c>
      <c r="C176" s="9" t="s">
        <v>136</v>
      </c>
      <c r="D176" s="9" t="s">
        <v>137</v>
      </c>
      <c r="E176" s="6" t="s">
        <v>470</v>
      </c>
      <c r="F176" s="6" t="s">
        <v>124</v>
      </c>
      <c r="G176" s="10" t="s">
        <v>26</v>
      </c>
      <c r="H176" s="13">
        <v>1</v>
      </c>
      <c r="I176" s="16" t="s">
        <v>473</v>
      </c>
      <c r="J176" s="20"/>
      <c r="K176" s="21" t="str">
        <f>IF(Table13457[[#This Row],[单价]]*Table13457[[#This Row],[数量]]=0,"",Table13457[[#This Row],[单价]]*Table13457[[#This Row],[数量]])</f>
        <v/>
      </c>
    </row>
    <row r="177" spans="1:11" s="3" customFormat="1" ht="35.25" customHeight="1" x14ac:dyDescent="0.15">
      <c r="A177" s="24">
        <v>175</v>
      </c>
      <c r="B177" s="9" t="s">
        <v>138</v>
      </c>
      <c r="C177" s="9" t="s">
        <v>136</v>
      </c>
      <c r="D177" s="9" t="s">
        <v>139</v>
      </c>
      <c r="E177" s="6" t="s">
        <v>140</v>
      </c>
      <c r="F177" s="6" t="s">
        <v>124</v>
      </c>
      <c r="G177" s="10" t="s">
        <v>26</v>
      </c>
      <c r="H177" s="13">
        <v>1</v>
      </c>
      <c r="I177" s="16" t="s">
        <v>473</v>
      </c>
      <c r="J177" s="20"/>
      <c r="K177" s="21" t="str">
        <f>IF(Table13457[[#This Row],[单价]]*Table13457[[#This Row],[数量]]=0,"",Table13457[[#This Row],[单价]]*Table13457[[#This Row],[数量]])</f>
        <v/>
      </c>
    </row>
    <row r="178" spans="1:11" s="3" customFormat="1" ht="27" customHeight="1" x14ac:dyDescent="0.15">
      <c r="A178" s="25">
        <v>176</v>
      </c>
      <c r="B178" s="9" t="s">
        <v>141</v>
      </c>
      <c r="C178" s="9" t="s">
        <v>142</v>
      </c>
      <c r="D178" s="9" t="s">
        <v>143</v>
      </c>
      <c r="E178" s="6" t="s">
        <v>35</v>
      </c>
      <c r="F178" s="6" t="s">
        <v>124</v>
      </c>
      <c r="G178" s="10" t="s">
        <v>26</v>
      </c>
      <c r="H178" s="13">
        <v>2</v>
      </c>
      <c r="I178" s="16" t="s">
        <v>473</v>
      </c>
      <c r="J178" s="20"/>
      <c r="K178" s="21" t="str">
        <f>IF(Table13457[[#This Row],[单价]]*Table13457[[#This Row],[数量]]=0,"",Table13457[[#This Row],[单价]]*Table13457[[#This Row],[数量]])</f>
        <v/>
      </c>
    </row>
    <row r="179" spans="1:11" s="3" customFormat="1" ht="27" customHeight="1" x14ac:dyDescent="0.15">
      <c r="A179" s="24">
        <v>177</v>
      </c>
      <c r="B179" s="9" t="s">
        <v>144</v>
      </c>
      <c r="C179" s="9" t="s">
        <v>126</v>
      </c>
      <c r="D179" s="9" t="s">
        <v>145</v>
      </c>
      <c r="E179" s="6" t="s">
        <v>146</v>
      </c>
      <c r="F179" s="6" t="s">
        <v>124</v>
      </c>
      <c r="G179" s="10" t="s">
        <v>26</v>
      </c>
      <c r="H179" s="13">
        <v>2</v>
      </c>
      <c r="I179" s="16" t="s">
        <v>473</v>
      </c>
      <c r="J179" s="20"/>
      <c r="K179" s="21" t="str">
        <f>IF(Table13457[[#This Row],[单价]]*Table13457[[#This Row],[数量]]=0,"",Table13457[[#This Row],[单价]]*Table13457[[#This Row],[数量]])</f>
        <v/>
      </c>
    </row>
    <row r="180" spans="1:11" s="4" customFormat="1" ht="71.25" customHeight="1" x14ac:dyDescent="0.15">
      <c r="A180" s="25">
        <v>178</v>
      </c>
      <c r="B180" s="9" t="s">
        <v>369</v>
      </c>
      <c r="C180" s="9" t="s">
        <v>147</v>
      </c>
      <c r="D180" s="11" t="s">
        <v>148</v>
      </c>
      <c r="E180" s="6" t="s">
        <v>149</v>
      </c>
      <c r="F180" s="6" t="s">
        <v>124</v>
      </c>
      <c r="G180" s="10" t="s">
        <v>26</v>
      </c>
      <c r="H180" s="13">
        <v>1</v>
      </c>
      <c r="I180" s="16" t="s">
        <v>473</v>
      </c>
      <c r="J180" s="20"/>
      <c r="K180" s="21" t="str">
        <f>IF(Table13457[[#This Row],[单价]]*Table13457[[#This Row],[数量]]=0,"",Table13457[[#This Row],[单价]]*Table13457[[#This Row],[数量]])</f>
        <v/>
      </c>
    </row>
    <row r="181" spans="1:11" s="3" customFormat="1" ht="27" customHeight="1" x14ac:dyDescent="0.15">
      <c r="A181" s="24">
        <v>179</v>
      </c>
      <c r="B181" s="9" t="s">
        <v>150</v>
      </c>
      <c r="C181" s="9" t="s">
        <v>147</v>
      </c>
      <c r="D181" s="9" t="s">
        <v>151</v>
      </c>
      <c r="E181" s="6" t="s">
        <v>149</v>
      </c>
      <c r="F181" s="6" t="s">
        <v>124</v>
      </c>
      <c r="G181" s="10" t="s">
        <v>26</v>
      </c>
      <c r="H181" s="13">
        <v>1</v>
      </c>
      <c r="I181" s="16" t="s">
        <v>473</v>
      </c>
      <c r="J181" s="20"/>
      <c r="K181" s="21" t="str">
        <f>IF(Table13457[[#This Row],[单价]]*Table13457[[#This Row],[数量]]=0,"",Table13457[[#This Row],[单价]]*Table13457[[#This Row],[数量]])</f>
        <v/>
      </c>
    </row>
    <row r="182" spans="1:11" s="3" customFormat="1" ht="27" customHeight="1" x14ac:dyDescent="0.15">
      <c r="A182" s="25">
        <v>180</v>
      </c>
      <c r="B182" s="9" t="s">
        <v>155</v>
      </c>
      <c r="C182" s="9" t="s">
        <v>156</v>
      </c>
      <c r="D182" s="9" t="s">
        <v>157</v>
      </c>
      <c r="E182" s="6" t="s">
        <v>158</v>
      </c>
      <c r="F182" s="6" t="s">
        <v>124</v>
      </c>
      <c r="G182" s="10" t="s">
        <v>26</v>
      </c>
      <c r="H182" s="13">
        <v>1</v>
      </c>
      <c r="I182" s="16" t="s">
        <v>473</v>
      </c>
      <c r="J182" s="20"/>
      <c r="K182" s="21" t="str">
        <f>IF(Table13457[[#This Row],[单价]]*Table13457[[#This Row],[数量]]=0,"",Table13457[[#This Row],[单价]]*Table13457[[#This Row],[数量]])</f>
        <v/>
      </c>
    </row>
    <row r="183" spans="1:11" s="3" customFormat="1" ht="27" customHeight="1" x14ac:dyDescent="0.15">
      <c r="A183" s="24">
        <v>181</v>
      </c>
      <c r="B183" s="9" t="s">
        <v>163</v>
      </c>
      <c r="C183" s="9" t="s">
        <v>164</v>
      </c>
      <c r="D183" s="9" t="s">
        <v>469</v>
      </c>
      <c r="E183" s="6" t="s">
        <v>468</v>
      </c>
      <c r="F183" s="6" t="s">
        <v>124</v>
      </c>
      <c r="G183" s="10" t="s">
        <v>26</v>
      </c>
      <c r="H183" s="13">
        <v>6</v>
      </c>
      <c r="I183" s="16" t="s">
        <v>473</v>
      </c>
      <c r="J183" s="20"/>
      <c r="K183" s="21" t="str">
        <f>IF(Table13457[[#This Row],[单价]]*Table13457[[#This Row],[数量]]=0,"",Table13457[[#This Row],[单价]]*Table13457[[#This Row],[数量]])</f>
        <v/>
      </c>
    </row>
    <row r="184" spans="1:11" s="3" customFormat="1" ht="27" customHeight="1" x14ac:dyDescent="0.15">
      <c r="A184" s="25">
        <v>182</v>
      </c>
      <c r="B184" s="9" t="s">
        <v>165</v>
      </c>
      <c r="C184" s="9" t="s">
        <v>166</v>
      </c>
      <c r="D184" s="9" t="s">
        <v>39</v>
      </c>
      <c r="E184" s="6" t="s">
        <v>14</v>
      </c>
      <c r="F184" s="6" t="s">
        <v>124</v>
      </c>
      <c r="G184" s="10" t="s">
        <v>26</v>
      </c>
      <c r="H184" s="13">
        <v>1</v>
      </c>
      <c r="I184" s="16" t="s">
        <v>473</v>
      </c>
      <c r="J184" s="20"/>
      <c r="K184" s="21" t="str">
        <f>IF(Table13457[[#This Row],[单价]]*Table13457[[#This Row],[数量]]=0,"",Table13457[[#This Row],[单价]]*Table13457[[#This Row],[数量]])</f>
        <v/>
      </c>
    </row>
    <row r="185" spans="1:11" s="3" customFormat="1" ht="27" customHeight="1" x14ac:dyDescent="0.15">
      <c r="A185" s="24">
        <v>183</v>
      </c>
      <c r="B185" s="9" t="s">
        <v>168</v>
      </c>
      <c r="C185" s="9" t="s">
        <v>182</v>
      </c>
      <c r="D185" s="9" t="s">
        <v>183</v>
      </c>
      <c r="E185" s="6" t="s">
        <v>15</v>
      </c>
      <c r="F185" s="6" t="s">
        <v>124</v>
      </c>
      <c r="G185" s="10" t="s">
        <v>26</v>
      </c>
      <c r="H185" s="13">
        <v>1</v>
      </c>
      <c r="I185" s="16" t="s">
        <v>473</v>
      </c>
      <c r="J185" s="20"/>
      <c r="K185" s="21" t="str">
        <f>IF(Table13457[[#This Row],[单价]]*Table13457[[#This Row],[数量]]=0,"",Table13457[[#This Row],[单价]]*Table13457[[#This Row],[数量]])</f>
        <v/>
      </c>
    </row>
    <row r="186" spans="1:11" s="3" customFormat="1" ht="27" customHeight="1" x14ac:dyDescent="0.15">
      <c r="A186" s="25">
        <v>184</v>
      </c>
      <c r="B186" s="9" t="s">
        <v>168</v>
      </c>
      <c r="C186" s="9" t="s">
        <v>126</v>
      </c>
      <c r="D186" s="9" t="s">
        <v>169</v>
      </c>
      <c r="E186" s="6" t="s">
        <v>15</v>
      </c>
      <c r="F186" s="6" t="s">
        <v>124</v>
      </c>
      <c r="G186" s="10" t="s">
        <v>26</v>
      </c>
      <c r="H186" s="13">
        <v>1</v>
      </c>
      <c r="I186" s="16" t="s">
        <v>473</v>
      </c>
      <c r="J186" s="20"/>
      <c r="K186" s="21" t="str">
        <f>IF(Table13457[[#This Row],[单价]]*Table13457[[#This Row],[数量]]=0,"",Table13457[[#This Row],[单价]]*Table13457[[#This Row],[数量]])</f>
        <v/>
      </c>
    </row>
    <row r="187" spans="1:11" s="3" customFormat="1" ht="27" customHeight="1" x14ac:dyDescent="0.15">
      <c r="A187" s="24">
        <v>185</v>
      </c>
      <c r="B187" s="9" t="s">
        <v>170</v>
      </c>
      <c r="C187" s="9" t="s">
        <v>171</v>
      </c>
      <c r="D187" s="9" t="s">
        <v>172</v>
      </c>
      <c r="E187" s="6" t="s">
        <v>15</v>
      </c>
      <c r="F187" s="6" t="s">
        <v>124</v>
      </c>
      <c r="G187" s="10" t="s">
        <v>26</v>
      </c>
      <c r="H187" s="13">
        <v>1</v>
      </c>
      <c r="I187" s="16" t="s">
        <v>473</v>
      </c>
      <c r="J187" s="20"/>
      <c r="K187" s="21" t="str">
        <f>IF(Table13457[[#This Row],[单价]]*Table13457[[#This Row],[数量]]=0,"",Table13457[[#This Row],[单价]]*Table13457[[#This Row],[数量]])</f>
        <v/>
      </c>
    </row>
    <row r="188" spans="1:11" s="3" customFormat="1" ht="27" customHeight="1" x14ac:dyDescent="0.15">
      <c r="A188" s="25">
        <v>186</v>
      </c>
      <c r="B188" s="9" t="s">
        <v>173</v>
      </c>
      <c r="C188" s="9" t="s">
        <v>171</v>
      </c>
      <c r="D188" s="9" t="s">
        <v>174</v>
      </c>
      <c r="E188" s="6" t="s">
        <v>15</v>
      </c>
      <c r="F188" s="6" t="s">
        <v>124</v>
      </c>
      <c r="G188" s="10" t="s">
        <v>26</v>
      </c>
      <c r="H188" s="13">
        <v>1</v>
      </c>
      <c r="I188" s="16" t="s">
        <v>473</v>
      </c>
      <c r="J188" s="20"/>
      <c r="K188" s="21" t="str">
        <f>IF(Table13457[[#This Row],[单价]]*Table13457[[#This Row],[数量]]=0,"",Table13457[[#This Row],[单价]]*Table13457[[#This Row],[数量]])</f>
        <v/>
      </c>
    </row>
    <row r="189" spans="1:11" s="3" customFormat="1" ht="27" customHeight="1" x14ac:dyDescent="0.15">
      <c r="A189" s="24">
        <v>187</v>
      </c>
      <c r="B189" s="9" t="s">
        <v>175</v>
      </c>
      <c r="C189" s="9" t="s">
        <v>126</v>
      </c>
      <c r="D189" s="9" t="s">
        <v>172</v>
      </c>
      <c r="E189" s="6" t="s">
        <v>15</v>
      </c>
      <c r="F189" s="6" t="s">
        <v>124</v>
      </c>
      <c r="G189" s="10" t="s">
        <v>26</v>
      </c>
      <c r="H189" s="13">
        <v>1</v>
      </c>
      <c r="I189" s="16" t="s">
        <v>473</v>
      </c>
      <c r="J189" s="20"/>
      <c r="K189" s="21" t="str">
        <f>IF(Table13457[[#This Row],[单价]]*Table13457[[#This Row],[数量]]=0,"",Table13457[[#This Row],[单价]]*Table13457[[#This Row],[数量]])</f>
        <v/>
      </c>
    </row>
    <row r="190" spans="1:11" s="3" customFormat="1" ht="27" customHeight="1" x14ac:dyDescent="0.15">
      <c r="A190" s="25">
        <v>188</v>
      </c>
      <c r="B190" s="9" t="s">
        <v>179</v>
      </c>
      <c r="C190" s="9" t="s">
        <v>126</v>
      </c>
      <c r="D190" s="9" t="s">
        <v>180</v>
      </c>
      <c r="E190" s="6" t="s">
        <v>15</v>
      </c>
      <c r="F190" s="6" t="s">
        <v>124</v>
      </c>
      <c r="G190" s="10" t="s">
        <v>26</v>
      </c>
      <c r="H190" s="13">
        <v>2</v>
      </c>
      <c r="I190" s="16" t="s">
        <v>473</v>
      </c>
      <c r="J190" s="20"/>
      <c r="K190" s="21" t="str">
        <f>IF(Table13457[[#This Row],[单价]]*Table13457[[#This Row],[数量]]=0,"",Table13457[[#This Row],[单价]]*Table13457[[#This Row],[数量]])</f>
        <v/>
      </c>
    </row>
    <row r="191" spans="1:11" s="3" customFormat="1" ht="27" customHeight="1" x14ac:dyDescent="0.15">
      <c r="A191" s="24">
        <v>189</v>
      </c>
      <c r="B191" s="9" t="s">
        <v>176</v>
      </c>
      <c r="C191" s="9" t="s">
        <v>126</v>
      </c>
      <c r="D191" s="9" t="s">
        <v>467</v>
      </c>
      <c r="E191" s="6" t="s">
        <v>466</v>
      </c>
      <c r="F191" s="6" t="s">
        <v>124</v>
      </c>
      <c r="G191" s="10" t="s">
        <v>26</v>
      </c>
      <c r="H191" s="13">
        <v>2</v>
      </c>
      <c r="I191" s="16" t="s">
        <v>473</v>
      </c>
      <c r="J191" s="20"/>
      <c r="K191" s="21" t="str">
        <f>IF(Table13457[[#This Row],[单价]]*Table13457[[#This Row],[数量]]=0,"",Table13457[[#This Row],[单价]]*Table13457[[#This Row],[数量]])</f>
        <v/>
      </c>
    </row>
    <row r="192" spans="1:11" s="3" customFormat="1" ht="27" customHeight="1" x14ac:dyDescent="0.15">
      <c r="A192" s="25">
        <v>190</v>
      </c>
      <c r="B192" s="9" t="s">
        <v>135</v>
      </c>
      <c r="C192" s="9" t="s">
        <v>177</v>
      </c>
      <c r="D192" s="9" t="s">
        <v>178</v>
      </c>
      <c r="E192" s="6" t="s">
        <v>53</v>
      </c>
      <c r="F192" s="6" t="s">
        <v>124</v>
      </c>
      <c r="G192" s="10" t="s">
        <v>26</v>
      </c>
      <c r="H192" s="13">
        <v>1</v>
      </c>
      <c r="I192" s="16" t="s">
        <v>473</v>
      </c>
      <c r="J192" s="20"/>
      <c r="K192" s="21" t="str">
        <f>IF(Table13457[[#This Row],[单价]]*Table13457[[#This Row],[数量]]=0,"",Table13457[[#This Row],[单价]]*Table13457[[#This Row],[数量]])</f>
        <v/>
      </c>
    </row>
    <row r="193" spans="1:11" s="3" customFormat="1" ht="27" customHeight="1" x14ac:dyDescent="0.15">
      <c r="A193" s="24">
        <v>191</v>
      </c>
      <c r="B193" s="9" t="s">
        <v>130</v>
      </c>
      <c r="C193" s="9" t="s">
        <v>126</v>
      </c>
      <c r="D193" s="9" t="s">
        <v>184</v>
      </c>
      <c r="E193" s="6" t="s">
        <v>185</v>
      </c>
      <c r="F193" s="6" t="s">
        <v>124</v>
      </c>
      <c r="G193" s="10" t="s">
        <v>26</v>
      </c>
      <c r="H193" s="13">
        <v>1</v>
      </c>
      <c r="I193" s="16" t="s">
        <v>473</v>
      </c>
      <c r="J193" s="20"/>
      <c r="K193" s="21" t="str">
        <f>IF(Table13457[[#This Row],[单价]]*Table13457[[#This Row],[数量]]=0,"",Table13457[[#This Row],[单价]]*Table13457[[#This Row],[数量]])</f>
        <v/>
      </c>
    </row>
    <row r="194" spans="1:11" s="3" customFormat="1" ht="52.5" customHeight="1" x14ac:dyDescent="0.15">
      <c r="A194" s="25">
        <v>192</v>
      </c>
      <c r="B194" s="9" t="s">
        <v>370</v>
      </c>
      <c r="C194" s="19"/>
      <c r="D194" s="9" t="s">
        <v>304</v>
      </c>
      <c r="E194" s="6" t="s">
        <v>187</v>
      </c>
      <c r="F194" s="6" t="s">
        <v>186</v>
      </c>
      <c r="G194" s="10" t="s">
        <v>40</v>
      </c>
      <c r="H194" s="13">
        <v>40</v>
      </c>
      <c r="I194" s="16" t="str">
        <f>IF(Table13457[[#This Row],[品牌/厂家]]="","无偏离","正偏离")</f>
        <v>无偏离</v>
      </c>
      <c r="J194" s="20"/>
      <c r="K194" s="21" t="str">
        <f>IF(Table13457[[#This Row],[单价]]*Table13457[[#This Row],[数量]]=0,"",Table13457[[#This Row],[单价]]*Table13457[[#This Row],[数量]])</f>
        <v/>
      </c>
    </row>
    <row r="195" spans="1:11" s="3" customFormat="1" ht="27.75" customHeight="1" x14ac:dyDescent="0.15">
      <c r="A195" s="24">
        <v>193</v>
      </c>
      <c r="B195" s="9" t="s">
        <v>370</v>
      </c>
      <c r="C195" s="26"/>
      <c r="D195" s="9" t="s">
        <v>412</v>
      </c>
      <c r="E195" s="6" t="s">
        <v>187</v>
      </c>
      <c r="F195" s="6" t="s">
        <v>186</v>
      </c>
      <c r="G195" s="10" t="s">
        <v>40</v>
      </c>
      <c r="H195" s="13">
        <v>2</v>
      </c>
      <c r="I195" s="16" t="str">
        <f>IF(Table13457[[#This Row],[品牌/厂家]]="","无偏离","正偏离")</f>
        <v>无偏离</v>
      </c>
      <c r="J195" s="20"/>
      <c r="K195" s="21" t="str">
        <f>IF(Table13457[[#This Row],[单价]]*Table13457[[#This Row],[数量]]=0,"",Table13457[[#This Row],[单价]]*Table13457[[#This Row],[数量]])</f>
        <v/>
      </c>
    </row>
    <row r="196" spans="1:11" s="3" customFormat="1" ht="29.25" customHeight="1" x14ac:dyDescent="0.15">
      <c r="A196" s="25">
        <v>194</v>
      </c>
      <c r="B196" s="9" t="s">
        <v>306</v>
      </c>
      <c r="C196" s="26"/>
      <c r="D196" s="9" t="s">
        <v>305</v>
      </c>
      <c r="E196" s="6" t="s">
        <v>308</v>
      </c>
      <c r="F196" s="6" t="s">
        <v>186</v>
      </c>
      <c r="G196" s="10" t="s">
        <v>40</v>
      </c>
      <c r="H196" s="13">
        <v>20</v>
      </c>
      <c r="I196" s="16" t="str">
        <f>IF(Table13457[[#This Row],[品牌/厂家]]="","无偏离","正偏离")</f>
        <v>无偏离</v>
      </c>
      <c r="J196" s="20"/>
      <c r="K196" s="21" t="str">
        <f>IF(Table13457[[#This Row],[单价]]*Table13457[[#This Row],[数量]]=0,"",Table13457[[#This Row],[单价]]*Table13457[[#This Row],[数量]])</f>
        <v/>
      </c>
    </row>
    <row r="197" spans="1:11" s="3" customFormat="1" ht="27" customHeight="1" x14ac:dyDescent="0.15">
      <c r="A197" s="24">
        <v>195</v>
      </c>
      <c r="B197" s="9" t="s">
        <v>306</v>
      </c>
      <c r="C197" s="26"/>
      <c r="D197" s="9" t="s">
        <v>307</v>
      </c>
      <c r="E197" s="6" t="s">
        <v>308</v>
      </c>
      <c r="F197" s="6" t="s">
        <v>186</v>
      </c>
      <c r="G197" s="10" t="s">
        <v>40</v>
      </c>
      <c r="H197" s="13">
        <v>20</v>
      </c>
      <c r="I197" s="16" t="str">
        <f>IF(Table13457[[#This Row],[品牌/厂家]]="","无偏离","正偏离")</f>
        <v>无偏离</v>
      </c>
      <c r="J197" s="20"/>
      <c r="K197" s="21" t="str">
        <f>IF(Table13457[[#This Row],[单价]]*Table13457[[#This Row],[数量]]=0,"",Table13457[[#This Row],[单价]]*Table13457[[#This Row],[数量]])</f>
        <v/>
      </c>
    </row>
    <row r="198" spans="1:11" s="3" customFormat="1" ht="63" customHeight="1" x14ac:dyDescent="0.15">
      <c r="A198" s="25">
        <v>196</v>
      </c>
      <c r="B198" s="9" t="s">
        <v>296</v>
      </c>
      <c r="C198" s="26"/>
      <c r="D198" s="11" t="s">
        <v>309</v>
      </c>
      <c r="E198" s="6" t="s">
        <v>297</v>
      </c>
      <c r="F198" s="6" t="s">
        <v>371</v>
      </c>
      <c r="G198" s="10" t="s">
        <v>40</v>
      </c>
      <c r="H198" s="13">
        <v>1</v>
      </c>
      <c r="I198" s="16" t="str">
        <f>IF(Table13457[[#This Row],[品牌/厂家]]="","无偏离","正偏离")</f>
        <v>无偏离</v>
      </c>
      <c r="J198" s="20"/>
      <c r="K198" s="21" t="str">
        <f>IF(Table13457[[#This Row],[单价]]*Table13457[[#This Row],[数量]]=0,"",Table13457[[#This Row],[单价]]*Table13457[[#This Row],[数量]])</f>
        <v/>
      </c>
    </row>
    <row r="199" spans="1:11" s="3" customFormat="1" ht="57.75" customHeight="1" x14ac:dyDescent="0.15">
      <c r="A199" s="24">
        <v>197</v>
      </c>
      <c r="B199" s="9" t="s">
        <v>296</v>
      </c>
      <c r="C199" s="26"/>
      <c r="D199" s="11" t="s">
        <v>310</v>
      </c>
      <c r="E199" s="6" t="s">
        <v>297</v>
      </c>
      <c r="F199" s="6" t="s">
        <v>371</v>
      </c>
      <c r="G199" s="10" t="s">
        <v>40</v>
      </c>
      <c r="H199" s="13">
        <v>2</v>
      </c>
      <c r="I199" s="16" t="str">
        <f>IF(Table13457[[#This Row],[品牌/厂家]]="","无偏离","正偏离")</f>
        <v>无偏离</v>
      </c>
      <c r="J199" s="20"/>
      <c r="K199" s="21" t="str">
        <f>IF(Table13457[[#This Row],[单价]]*Table13457[[#This Row],[数量]]=0,"",Table13457[[#This Row],[单价]]*Table13457[[#This Row],[数量]])</f>
        <v/>
      </c>
    </row>
    <row r="200" spans="1:11" s="3" customFormat="1" ht="39.75" customHeight="1" x14ac:dyDescent="0.15">
      <c r="A200" s="25">
        <v>198</v>
      </c>
      <c r="B200" s="9" t="s">
        <v>234</v>
      </c>
      <c r="C200" s="9" t="s">
        <v>372</v>
      </c>
      <c r="D200" s="9" t="s">
        <v>311</v>
      </c>
      <c r="E200" s="8" t="s">
        <v>484</v>
      </c>
      <c r="F200" s="6" t="s">
        <v>235</v>
      </c>
      <c r="G200" s="10" t="s">
        <v>40</v>
      </c>
      <c r="H200" s="13">
        <v>1</v>
      </c>
      <c r="I200" s="16" t="s">
        <v>473</v>
      </c>
      <c r="J200" s="20"/>
      <c r="K200" s="21" t="str">
        <f>IF(Table13457[[#This Row],[单价]]*Table13457[[#This Row],[数量]]=0,"",Table13457[[#This Row],[单价]]*Table13457[[#This Row],[数量]])</f>
        <v/>
      </c>
    </row>
    <row r="201" spans="1:11" s="3" customFormat="1" ht="27" customHeight="1" x14ac:dyDescent="0.15">
      <c r="A201" s="24">
        <v>199</v>
      </c>
      <c r="B201" s="9" t="s">
        <v>236</v>
      </c>
      <c r="C201" s="9" t="s">
        <v>237</v>
      </c>
      <c r="D201" s="9" t="s">
        <v>238</v>
      </c>
      <c r="E201" s="6" t="s">
        <v>239</v>
      </c>
      <c r="F201" s="6" t="s">
        <v>235</v>
      </c>
      <c r="G201" s="10" t="s">
        <v>40</v>
      </c>
      <c r="H201" s="13">
        <v>4</v>
      </c>
      <c r="I201" s="16" t="s">
        <v>473</v>
      </c>
      <c r="J201" s="20"/>
      <c r="K201" s="21" t="str">
        <f>IF(Table13457[[#This Row],[单价]]*Table13457[[#This Row],[数量]]=0,"",Table13457[[#This Row],[单价]]*Table13457[[#This Row],[数量]])</f>
        <v/>
      </c>
    </row>
    <row r="202" spans="1:11" s="3" customFormat="1" ht="27" customHeight="1" x14ac:dyDescent="0.15">
      <c r="A202" s="25">
        <v>200</v>
      </c>
      <c r="B202" s="9" t="s">
        <v>240</v>
      </c>
      <c r="C202" s="9" t="s">
        <v>241</v>
      </c>
      <c r="D202" s="9" t="s">
        <v>242</v>
      </c>
      <c r="E202" s="6" t="s">
        <v>244</v>
      </c>
      <c r="F202" s="6" t="s">
        <v>245</v>
      </c>
      <c r="G202" s="10" t="s">
        <v>243</v>
      </c>
      <c r="H202" s="13">
        <v>2</v>
      </c>
      <c r="I202" s="16" t="s">
        <v>473</v>
      </c>
      <c r="J202" s="20"/>
      <c r="K202" s="21" t="str">
        <f>IF(Table13457[[#This Row],[单价]]*Table13457[[#This Row],[数量]]=0,"",Table13457[[#This Row],[单价]]*Table13457[[#This Row],[数量]])</f>
        <v/>
      </c>
    </row>
    <row r="203" spans="1:11" ht="23.25" customHeight="1" x14ac:dyDescent="0.15">
      <c r="A203" s="30" t="s">
        <v>487</v>
      </c>
      <c r="B203" s="30"/>
      <c r="C203" s="30"/>
      <c r="D203" s="30"/>
      <c r="E203" s="30"/>
      <c r="F203" s="30"/>
      <c r="G203" s="30"/>
      <c r="H203" s="30"/>
      <c r="I203" s="30"/>
      <c r="J203" s="31" t="str">
        <f>IF(SUM(Table13457[总价(元）])=0,"",SUM(Table13457[总价(元）]))</f>
        <v/>
      </c>
      <c r="K203" s="32"/>
    </row>
    <row r="204" spans="1:11" x14ac:dyDescent="0.1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</row>
  </sheetData>
  <sheetProtection algorithmName="SHA-512" hashValue="BxqyiV0/ZUW7hX8ebP5eaI3DkQeu28a5DkoPBkqfq+OH649T3zI0GU+0TGkh2sl1o2civcelfEEsH0CSl2BPgA==" saltValue="Cygd8cPc+rivD2Ecg0vcdA==" spinCount="100000" sheet="1" objects="1" scenarios="1"/>
  <protectedRanges>
    <protectedRange sqref="C133 C135 C139:C140 C145" name="区域3"/>
    <protectedRange sqref="C50:C58 C114 C124 C128:C132 D129 C136 D139 C141:C142 C144 C147:C149 C151:C152 C154:C155 C194:C199" name="区域2"/>
    <protectedRange sqref="J3:J202" name="区域1"/>
  </protectedRanges>
  <mergeCells count="4">
    <mergeCell ref="A204:K204"/>
    <mergeCell ref="A1:K1"/>
    <mergeCell ref="A203:I203"/>
    <mergeCell ref="J203:K203"/>
  </mergeCells>
  <phoneticPr fontId="2" type="noConversion"/>
  <conditionalFormatting sqref="I3:I202">
    <cfRule type="cellIs" dxfId="13" priority="1" operator="equal">
      <formula>"正偏离"</formula>
    </cfRule>
  </conditionalFormatting>
  <pageMargins left="0.31496062992125984" right="0.11811023622047245" top="0.55118110236220474" bottom="0.74803149606299213" header="0.31496062992125984" footer="0.31496062992125984"/>
  <pageSetup paperSize="9" orientation="portrait" r:id="rId1"/>
  <headerFooter>
    <oddFooter>&amp;L报价人（公章）：&amp;C第&amp;P页，共&amp;N页&amp;R报价有效期至：2022年12月31日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分项报价详单</vt:lpstr>
      <vt:lpstr>分项报价详单!Print_Titles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2021-07-15T09:18:57Z</dcterms:modified>
</cp:coreProperties>
</file>